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4815"/>
  </bookViews>
  <sheets>
    <sheet name="Sheet1" sheetId="1" r:id="rId1"/>
  </sheets>
  <definedNames>
    <definedName name="_xlnm.Print_Area" localSheetId="0">Sheet1!$A$1:$K$561</definedName>
  </definedNames>
  <calcPr calcId="124519"/>
</workbook>
</file>

<file path=xl/calcChain.xml><?xml version="1.0" encoding="utf-8"?>
<calcChain xmlns="http://schemas.openxmlformats.org/spreadsheetml/2006/main">
  <c r="J219" i="1"/>
  <c r="K219"/>
  <c r="I219"/>
  <c r="G219"/>
  <c r="J367"/>
  <c r="K367" s="1"/>
  <c r="J368"/>
  <c r="K368" s="1"/>
  <c r="J369"/>
  <c r="K369" s="1"/>
  <c r="J370"/>
  <c r="K370" s="1"/>
  <c r="J371"/>
  <c r="K371" s="1"/>
  <c r="J372"/>
  <c r="K372" s="1"/>
  <c r="J373"/>
  <c r="K373" s="1"/>
  <c r="J374"/>
  <c r="K374" s="1"/>
  <c r="J375"/>
  <c r="K375" s="1"/>
  <c r="J376"/>
  <c r="K376" s="1"/>
  <c r="J377"/>
  <c r="K377" s="1"/>
  <c r="J378"/>
  <c r="K378" s="1"/>
  <c r="J379"/>
  <c r="K379" s="1"/>
  <c r="J380"/>
  <c r="K380" s="1"/>
  <c r="J381"/>
  <c r="K381" s="1"/>
  <c r="J382"/>
  <c r="K382" s="1"/>
  <c r="J383"/>
  <c r="K383" s="1"/>
  <c r="J384"/>
  <c r="K384" s="1"/>
  <c r="J385"/>
  <c r="K385" s="1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J318"/>
  <c r="K318" s="1"/>
  <c r="J319"/>
  <c r="K319" s="1"/>
  <c r="J320"/>
  <c r="K320" s="1"/>
  <c r="J321"/>
  <c r="K321" s="1"/>
  <c r="J322"/>
  <c r="K322" s="1"/>
  <c r="J323"/>
  <c r="K323" s="1"/>
  <c r="J324"/>
  <c r="K324" s="1"/>
  <c r="J325"/>
  <c r="K325" s="1"/>
  <c r="J326"/>
  <c r="K326" s="1"/>
  <c r="J327"/>
  <c r="K327" s="1"/>
  <c r="J328"/>
  <c r="K328" s="1"/>
  <c r="J329"/>
  <c r="K329" s="1"/>
  <c r="J330"/>
  <c r="K330" s="1"/>
  <c r="J331"/>
  <c r="K331" s="1"/>
  <c r="J332"/>
  <c r="K332" s="1"/>
  <c r="J333"/>
  <c r="K333" s="1"/>
  <c r="J334"/>
  <c r="K334" s="1"/>
  <c r="J335"/>
  <c r="K335" s="1"/>
  <c r="J336"/>
  <c r="K336" s="1"/>
  <c r="J337"/>
  <c r="K337" s="1"/>
  <c r="J338"/>
  <c r="K338" s="1"/>
  <c r="J339"/>
  <c r="K339" s="1"/>
  <c r="J340"/>
  <c r="K340" s="1"/>
  <c r="J341"/>
  <c r="K341" s="1"/>
  <c r="J342"/>
  <c r="K342" s="1"/>
  <c r="J343"/>
  <c r="K343" s="1"/>
  <c r="J344"/>
  <c r="K344" s="1"/>
  <c r="J345"/>
  <c r="K345" s="1"/>
  <c r="J346"/>
  <c r="K346" s="1"/>
  <c r="J317"/>
  <c r="K317" s="1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1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197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212"/>
  <c r="K212" s="1"/>
  <c r="J213"/>
  <c r="K213" s="1"/>
  <c r="J214"/>
  <c r="K214" s="1"/>
  <c r="J215"/>
  <c r="K215" s="1"/>
  <c r="J216"/>
  <c r="K216" s="1"/>
  <c r="J217"/>
  <c r="K217" s="1"/>
  <c r="J218"/>
  <c r="K218" s="1"/>
  <c r="J220"/>
  <c r="K220" s="1"/>
  <c r="J221"/>
  <c r="K221" s="1"/>
  <c r="J222"/>
  <c r="K222" s="1"/>
  <c r="J223"/>
  <c r="K223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247"/>
  <c r="K247" s="1"/>
  <c r="J248"/>
  <c r="K248" s="1"/>
  <c r="J249"/>
  <c r="K249" s="1"/>
  <c r="J250"/>
  <c r="K250" s="1"/>
  <c r="J251"/>
  <c r="K251" s="1"/>
  <c r="J252"/>
  <c r="K252" s="1"/>
  <c r="J253"/>
  <c r="K253" s="1"/>
  <c r="J254"/>
  <c r="K254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291"/>
  <c r="K291" s="1"/>
  <c r="J292"/>
  <c r="K292" s="1"/>
  <c r="J293"/>
  <c r="K293" s="1"/>
  <c r="J294"/>
  <c r="K294" s="1"/>
  <c r="J295"/>
  <c r="K295" s="1"/>
  <c r="J296"/>
  <c r="K296" s="1"/>
  <c r="J297"/>
  <c r="K297" s="1"/>
  <c r="J298"/>
  <c r="K298" s="1"/>
  <c r="J299"/>
  <c r="K299" s="1"/>
  <c r="J300"/>
  <c r="K300" s="1"/>
  <c r="J301"/>
  <c r="K301" s="1"/>
  <c r="J302"/>
  <c r="K302" s="1"/>
  <c r="J303"/>
  <c r="K303" s="1"/>
  <c r="J304"/>
  <c r="K304" s="1"/>
  <c r="J305"/>
  <c r="K305" s="1"/>
  <c r="J306"/>
  <c r="K306" s="1"/>
  <c r="J307"/>
  <c r="K307" s="1"/>
  <c r="J308"/>
  <c r="K308" s="1"/>
  <c r="J309"/>
  <c r="K309" s="1"/>
  <c r="J310"/>
  <c r="K310" s="1"/>
  <c r="J311"/>
  <c r="K311" s="1"/>
  <c r="J197"/>
  <c r="K197" s="1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197"/>
  <c r="J398"/>
  <c r="K398" s="1"/>
  <c r="J397"/>
  <c r="J396"/>
  <c r="K396" s="1"/>
  <c r="J395"/>
  <c r="K395" s="1"/>
  <c r="J394"/>
  <c r="K394" s="1"/>
  <c r="J393"/>
  <c r="K393" s="1"/>
  <c r="J392"/>
  <c r="K392" s="1"/>
  <c r="J391"/>
  <c r="K391" s="1"/>
  <c r="J390"/>
  <c r="K390" s="1"/>
  <c r="J389"/>
  <c r="J388"/>
  <c r="K388" s="1"/>
  <c r="J387"/>
  <c r="K387" s="1"/>
  <c r="J386"/>
  <c r="K386" s="1"/>
  <c r="J366"/>
  <c r="K366" s="1"/>
  <c r="J365"/>
  <c r="K365" s="1"/>
  <c r="J364"/>
  <c r="K364" s="1"/>
  <c r="J363"/>
  <c r="K363" s="1"/>
  <c r="J362"/>
  <c r="K362" s="1"/>
  <c r="J361"/>
  <c r="K361" s="1"/>
  <c r="J360"/>
  <c r="K360" s="1"/>
  <c r="J359"/>
  <c r="K359" s="1"/>
  <c r="J358"/>
  <c r="K358" s="1"/>
  <c r="J357"/>
  <c r="K357" s="1"/>
  <c r="J356"/>
  <c r="K356" s="1"/>
  <c r="J355"/>
  <c r="K355" s="1"/>
  <c r="J354"/>
  <c r="K354" s="1"/>
  <c r="J353"/>
  <c r="K353" s="1"/>
  <c r="J352"/>
  <c r="K352" s="1"/>
  <c r="J434"/>
  <c r="K434" s="1"/>
  <c r="K397"/>
  <c r="K389"/>
  <c r="I398"/>
  <c r="I397"/>
  <c r="I396"/>
  <c r="I395"/>
  <c r="I394"/>
  <c r="I393"/>
  <c r="I392"/>
  <c r="I391"/>
  <c r="I390"/>
  <c r="I389"/>
  <c r="I388"/>
  <c r="I387"/>
  <c r="I386"/>
  <c r="I385"/>
  <c r="I366"/>
  <c r="I365"/>
  <c r="I364"/>
  <c r="I363"/>
  <c r="I362"/>
  <c r="I361"/>
  <c r="I360"/>
  <c r="I359"/>
  <c r="I358"/>
  <c r="I357"/>
  <c r="I356"/>
  <c r="I355"/>
  <c r="I354"/>
  <c r="I353"/>
  <c r="I352"/>
  <c r="G398"/>
  <c r="G397"/>
  <c r="G396"/>
  <c r="G395"/>
  <c r="G394"/>
  <c r="G393"/>
  <c r="G392"/>
  <c r="G391"/>
  <c r="G390"/>
  <c r="G389"/>
  <c r="G388"/>
  <c r="G387"/>
  <c r="G386"/>
  <c r="G385"/>
  <c r="G366"/>
  <c r="G365"/>
  <c r="G364"/>
  <c r="G363"/>
  <c r="G362"/>
  <c r="G361"/>
  <c r="G360"/>
  <c r="G359"/>
  <c r="G358"/>
  <c r="G357"/>
  <c r="G356"/>
  <c r="G355"/>
  <c r="G354"/>
  <c r="G353"/>
  <c r="G352"/>
  <c r="K432"/>
  <c r="K430"/>
  <c r="G312" l="1"/>
  <c r="I312"/>
  <c r="K312"/>
  <c r="G399"/>
  <c r="K399"/>
  <c r="I347"/>
  <c r="I399"/>
  <c r="K347"/>
  <c r="K348" s="1"/>
  <c r="G347"/>
  <c r="K448"/>
  <c r="I111" s="1"/>
  <c r="I400" l="1"/>
  <c r="I401" s="1"/>
  <c r="H152" s="1"/>
  <c r="K400"/>
  <c r="K401" s="1"/>
  <c r="J152" s="1"/>
  <c r="G400"/>
  <c r="G401" s="1"/>
  <c r="F152" s="1"/>
  <c r="K349"/>
  <c r="J154" s="1"/>
  <c r="I348"/>
  <c r="I349" s="1"/>
  <c r="H154" s="1"/>
  <c r="G348"/>
  <c r="G349" s="1"/>
  <c r="F154" s="1"/>
  <c r="I313"/>
  <c r="I314" s="1"/>
  <c r="H150" s="1"/>
  <c r="K313"/>
  <c r="K314" s="1"/>
  <c r="J150" s="1"/>
  <c r="G313"/>
  <c r="G314" s="1"/>
  <c r="F150" s="1"/>
  <c r="J156" l="1"/>
  <c r="I107" s="1"/>
  <c r="H156"/>
  <c r="I105" s="1"/>
  <c r="F156"/>
  <c r="I103" s="1"/>
  <c r="I109" l="1"/>
  <c r="I113" s="1"/>
  <c r="G25" s="1"/>
</calcChain>
</file>

<file path=xl/sharedStrings.xml><?xml version="1.0" encoding="utf-8"?>
<sst xmlns="http://schemas.openxmlformats.org/spreadsheetml/2006/main" count="389" uniqueCount="125">
  <si>
    <t>Chapter - II : Details of Bill</t>
  </si>
  <si>
    <t>Category</t>
  </si>
  <si>
    <t>Unit</t>
  </si>
  <si>
    <t>Rate</t>
  </si>
  <si>
    <t>Qtn</t>
  </si>
  <si>
    <t>Amt</t>
  </si>
  <si>
    <t xml:space="preserve">Upto this bill </t>
  </si>
  <si>
    <t>Upto previous bill</t>
  </si>
  <si>
    <t>This bill</t>
  </si>
  <si>
    <t>Civil</t>
  </si>
  <si>
    <t>Bill</t>
  </si>
  <si>
    <t>Ref No.</t>
  </si>
  <si>
    <t>Date :</t>
  </si>
  <si>
    <t>To</t>
  </si>
  <si>
    <t>Dear Sir,</t>
  </si>
  <si>
    <t>Yours sincerely</t>
  </si>
  <si>
    <t>Encl : As mentioned above</t>
  </si>
  <si>
    <t>Index</t>
  </si>
  <si>
    <t>Chapter</t>
  </si>
  <si>
    <t>Description</t>
  </si>
  <si>
    <t>Page No.</t>
  </si>
  <si>
    <t>Abstract of the Bill</t>
  </si>
  <si>
    <t>I</t>
  </si>
  <si>
    <t>II</t>
  </si>
  <si>
    <t>Details of the Bill</t>
  </si>
  <si>
    <t>III</t>
  </si>
  <si>
    <t>Details of deductions</t>
  </si>
  <si>
    <t>IV</t>
  </si>
  <si>
    <t>Joint measurement sheets</t>
  </si>
  <si>
    <t>V</t>
  </si>
  <si>
    <t>Chapter - I : Abstract of the Bill</t>
  </si>
  <si>
    <t>A</t>
  </si>
  <si>
    <t>B</t>
  </si>
  <si>
    <t>C</t>
  </si>
  <si>
    <t>Cumulative value till last R/A bill</t>
  </si>
  <si>
    <t>Cumulative value till this R/A bill</t>
  </si>
  <si>
    <t>D</t>
  </si>
  <si>
    <t>Value of this R/A bill ( B-C )</t>
  </si>
  <si>
    <t>E</t>
  </si>
  <si>
    <t>F</t>
  </si>
  <si>
    <t>G</t>
  </si>
  <si>
    <t>Rupees</t>
  </si>
  <si>
    <t xml:space="preserve"> </t>
  </si>
  <si>
    <t>CuM</t>
  </si>
  <si>
    <t>Each</t>
  </si>
  <si>
    <t>Total</t>
  </si>
  <si>
    <t>Net Total</t>
  </si>
  <si>
    <t>Electrical</t>
  </si>
  <si>
    <t>Sets</t>
  </si>
  <si>
    <t>PHE</t>
  </si>
  <si>
    <t>A.</t>
  </si>
  <si>
    <t>Cumulative deduction done till last R/A bill</t>
  </si>
  <si>
    <t>Deduction in this bill</t>
  </si>
  <si>
    <t>B.</t>
  </si>
  <si>
    <t>Cumulative deduction till this bill</t>
  </si>
  <si>
    <t>C.</t>
  </si>
  <si>
    <t>Deduction for bad quility of work (If any)</t>
  </si>
  <si>
    <t>Cumulative deduction till last R/A bill</t>
  </si>
  <si>
    <t>SL</t>
  </si>
  <si>
    <t>Head</t>
  </si>
  <si>
    <t>Amount</t>
  </si>
  <si>
    <t>Till last R/A bill</t>
  </si>
  <si>
    <t>Till this R/A bill</t>
  </si>
  <si>
    <t>Civil Works</t>
  </si>
  <si>
    <t>Electrical Works</t>
  </si>
  <si>
    <t>PHE Works</t>
  </si>
  <si>
    <t>CHAPTER - III : Details of Deduction</t>
  </si>
  <si>
    <t xml:space="preserve">Unit </t>
  </si>
  <si>
    <t>Joint measurement sheet No.         to           enclosed in following pages</t>
  </si>
  <si>
    <t>Chapter - V : Document related to deduction due to bad quality work in the following pages</t>
  </si>
  <si>
    <t>D.</t>
  </si>
  <si>
    <t>Document for deduction for bad work (If any)</t>
  </si>
  <si>
    <t>Total deduction in this bill</t>
  </si>
  <si>
    <t>Net value of this bill ( D + E - F )</t>
  </si>
  <si>
    <t>(b)</t>
  </si>
  <si>
    <t>Deduction for power consumption - Starting reading 10667, taken jointly</t>
  </si>
  <si>
    <t>Total deduction in this bill ( A + B + C )</t>
  </si>
  <si>
    <t>Chapter - IV : Joint measurement sheets related to quantities in this bill</t>
  </si>
  <si>
    <t xml:space="preserve">     ( If any)</t>
  </si>
  <si>
    <t>(a)</t>
  </si>
  <si>
    <t>(c)</t>
  </si>
  <si>
    <t>(d)</t>
  </si>
  <si>
    <t>(e)</t>
  </si>
  <si>
    <t>(f)</t>
  </si>
  <si>
    <t>(i)</t>
  </si>
  <si>
    <t>(ii)</t>
  </si>
  <si>
    <t>(iii)</t>
  </si>
  <si>
    <t>(iv)</t>
  </si>
  <si>
    <t>(v)</t>
  </si>
  <si>
    <t>(vi)</t>
  </si>
  <si>
    <t>This R/A bill</t>
  </si>
  <si>
    <t>VI</t>
  </si>
  <si>
    <t>Statutory documents</t>
  </si>
  <si>
    <t>Chapter - VI : Statutory documents</t>
  </si>
  <si>
    <t>Sl. No.</t>
  </si>
  <si>
    <t>Sq.M.</t>
  </si>
  <si>
    <t>M.T.</t>
  </si>
  <si>
    <t>Qntl.</t>
  </si>
  <si>
    <t>R.M.</t>
  </si>
  <si>
    <t>Mtr.</t>
  </si>
  <si>
    <t>b)</t>
  </si>
  <si>
    <t>Kg.</t>
  </si>
  <si>
    <t>71 (A)</t>
  </si>
  <si>
    <t>(B)</t>
  </si>
  <si>
    <t>Discount (9.57%)</t>
  </si>
  <si>
    <t>(A)</t>
  </si>
  <si>
    <t>(C)</t>
  </si>
  <si>
    <t>(D)</t>
  </si>
  <si>
    <t xml:space="preserve">Each </t>
  </si>
  <si>
    <t>Pair</t>
  </si>
  <si>
    <t>RM</t>
  </si>
  <si>
    <t>Pts</t>
  </si>
  <si>
    <t>Mtr</t>
  </si>
  <si>
    <t>Discount ( 9.57%)</t>
  </si>
  <si>
    <t>For M/s Krishna Enterprise</t>
  </si>
  <si>
    <t xml:space="preserve">The Principal Chief Conservator of Forests, General </t>
  </si>
  <si>
    <t>Kolkata -700098</t>
  </si>
  <si>
    <t>Block - LA-10A, Salt Lake,</t>
  </si>
  <si>
    <r>
      <t xml:space="preserve">Sub : Submission of </t>
    </r>
    <r>
      <rPr>
        <sz val="11"/>
        <rFont val="Calibri"/>
        <family val="2"/>
        <scheme val="minor"/>
      </rPr>
      <t>1st</t>
    </r>
    <r>
      <rPr>
        <sz val="11"/>
        <color theme="1"/>
        <rFont val="Calibri"/>
        <family val="2"/>
        <scheme val="minor"/>
      </rPr>
      <t xml:space="preserve"> R. A. bill for construction of Project Aranya Bhaban </t>
    </r>
  </si>
  <si>
    <t>Ref : Contract dated 22nd June, 2015 of value Rs. 2,88,97,794 /-</t>
  </si>
  <si>
    <t>enclosed find our 1st R.A. bill of value Rs.</t>
  </si>
  <si>
    <t>Authorized Signatory</t>
  </si>
  <si>
    <t xml:space="preserve">Contract value </t>
  </si>
  <si>
    <t>Deduction for meterials received from Client</t>
  </si>
  <si>
    <t>Service Tax ( 15 % of 50 % of 40 % of D 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</si>
</sst>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K561"/>
  <sheetViews>
    <sheetView tabSelected="1" topLeftCell="A106" zoomScaleSheetLayoutView="100" workbookViewId="0">
      <selection activeCell="D110" sqref="D110"/>
    </sheetView>
  </sheetViews>
  <sheetFormatPr defaultRowHeight="15"/>
  <cols>
    <col min="1" max="1" width="8.7109375" customWidth="1"/>
    <col min="2" max="2" width="5.7109375" customWidth="1"/>
    <col min="3" max="3" width="4.28515625" customWidth="1"/>
    <col min="4" max="4" width="6" customWidth="1"/>
    <col min="5" max="5" width="7.28515625" customWidth="1"/>
    <col min="7" max="7" width="12.28515625" customWidth="1"/>
    <col min="9" max="9" width="12.7109375" customWidth="1"/>
    <col min="11" max="11" width="13.42578125" customWidth="1"/>
  </cols>
  <sheetData>
    <row r="11" spans="1:11">
      <c r="A11" s="17" t="s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3" spans="1:11">
      <c r="A13" t="s">
        <v>11</v>
      </c>
      <c r="I13" t="s">
        <v>12</v>
      </c>
    </row>
    <row r="15" spans="1:11">
      <c r="A15" t="s">
        <v>13</v>
      </c>
    </row>
    <row r="16" spans="1:11">
      <c r="A16" t="s">
        <v>115</v>
      </c>
    </row>
    <row r="17" spans="1:9">
      <c r="A17" t="s">
        <v>117</v>
      </c>
    </row>
    <row r="18" spans="1:9">
      <c r="A18" t="s">
        <v>116</v>
      </c>
    </row>
    <row r="20" spans="1:9">
      <c r="A20" s="18" t="s">
        <v>118</v>
      </c>
      <c r="B20" s="19"/>
      <c r="C20" s="19"/>
      <c r="D20" s="19"/>
      <c r="E20" s="19"/>
      <c r="F20" s="19"/>
      <c r="G20" s="19"/>
      <c r="H20" s="19"/>
      <c r="I20" s="19"/>
    </row>
    <row r="22" spans="1:9">
      <c r="A22" t="s">
        <v>119</v>
      </c>
    </row>
    <row r="24" spans="1:9">
      <c r="A24" t="s">
        <v>14</v>
      </c>
    </row>
    <row r="25" spans="1:9">
      <c r="A25" s="18" t="s">
        <v>120</v>
      </c>
      <c r="B25" s="18"/>
      <c r="C25" s="18"/>
      <c r="D25" s="18"/>
      <c r="E25" s="18"/>
      <c r="F25" s="18"/>
      <c r="G25" s="8">
        <f>I113</f>
        <v>0</v>
      </c>
    </row>
    <row r="27" spans="1:9">
      <c r="A27" t="s">
        <v>15</v>
      </c>
    </row>
    <row r="29" spans="1:9">
      <c r="A29" t="s">
        <v>114</v>
      </c>
    </row>
    <row r="34" spans="1:1">
      <c r="A34" t="s">
        <v>121</v>
      </c>
    </row>
    <row r="39" spans="1:1">
      <c r="A39" t="s">
        <v>16</v>
      </c>
    </row>
    <row r="50" spans="1:11">
      <c r="A50" s="16" t="s">
        <v>17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2" spans="1:11">
      <c r="B52" t="s">
        <v>18</v>
      </c>
      <c r="E52" s="16" t="s">
        <v>19</v>
      </c>
      <c r="F52" s="16"/>
      <c r="G52" s="16"/>
      <c r="H52" s="16"/>
      <c r="J52" t="s">
        <v>20</v>
      </c>
    </row>
    <row r="54" spans="1:11">
      <c r="B54" s="1" t="s">
        <v>22</v>
      </c>
      <c r="C54" s="5"/>
      <c r="E54" t="s">
        <v>21</v>
      </c>
      <c r="J54" s="1">
        <v>3</v>
      </c>
    </row>
    <row r="55" spans="1:11">
      <c r="B55" s="1"/>
      <c r="C55" s="5"/>
      <c r="J55" s="1"/>
    </row>
    <row r="56" spans="1:11">
      <c r="B56" s="1" t="s">
        <v>23</v>
      </c>
      <c r="C56" s="5"/>
      <c r="E56" t="s">
        <v>24</v>
      </c>
      <c r="J56" s="1">
        <v>4</v>
      </c>
    </row>
    <row r="57" spans="1:11">
      <c r="B57" s="1"/>
      <c r="C57" s="5"/>
      <c r="J57" s="1"/>
    </row>
    <row r="58" spans="1:11">
      <c r="B58" s="1" t="s">
        <v>25</v>
      </c>
      <c r="C58" s="5"/>
      <c r="E58" t="s">
        <v>26</v>
      </c>
      <c r="J58" s="1">
        <v>9</v>
      </c>
    </row>
    <row r="59" spans="1:11">
      <c r="B59" s="1"/>
      <c r="C59" s="5"/>
      <c r="J59" s="1"/>
    </row>
    <row r="60" spans="1:11">
      <c r="B60" s="1" t="s">
        <v>27</v>
      </c>
      <c r="C60" s="5"/>
      <c r="E60" t="s">
        <v>28</v>
      </c>
      <c r="J60" s="1">
        <v>10</v>
      </c>
    </row>
    <row r="61" spans="1:11">
      <c r="B61" s="1"/>
      <c r="C61" s="5"/>
      <c r="J61" s="1"/>
    </row>
    <row r="62" spans="1:11">
      <c r="B62" s="1" t="s">
        <v>29</v>
      </c>
      <c r="C62" s="5"/>
      <c r="E62" t="s">
        <v>71</v>
      </c>
      <c r="J62" s="1">
        <v>11</v>
      </c>
    </row>
    <row r="63" spans="1:11">
      <c r="B63" s="1"/>
      <c r="C63" s="5"/>
      <c r="J63" s="1"/>
    </row>
    <row r="64" spans="1:11">
      <c r="B64" s="7" t="s">
        <v>91</v>
      </c>
      <c r="C64" s="5"/>
      <c r="E64" t="s">
        <v>92</v>
      </c>
      <c r="J64" s="1">
        <v>12</v>
      </c>
    </row>
    <row r="65" spans="2:10">
      <c r="B65" s="1"/>
      <c r="C65" s="5"/>
      <c r="J65" s="1"/>
    </row>
    <row r="66" spans="2:10">
      <c r="B66" s="1"/>
      <c r="C66" s="5"/>
    </row>
    <row r="67" spans="2:10">
      <c r="B67" s="1"/>
      <c r="C67" s="5"/>
    </row>
    <row r="68" spans="2:10">
      <c r="B68" s="1"/>
      <c r="C68" s="5"/>
    </row>
    <row r="69" spans="2:10">
      <c r="B69" s="1"/>
      <c r="C69" s="5"/>
    </row>
    <row r="70" spans="2:10">
      <c r="B70" s="1"/>
      <c r="C70" s="5"/>
    </row>
    <row r="98" spans="1:11">
      <c r="A98" t="s">
        <v>30</v>
      </c>
    </row>
    <row r="99" spans="1:11">
      <c r="I99" t="s">
        <v>41</v>
      </c>
    </row>
    <row r="101" spans="1:11">
      <c r="B101" t="s">
        <v>31</v>
      </c>
      <c r="D101" t="s">
        <v>122</v>
      </c>
      <c r="I101" s="3">
        <v>28897794</v>
      </c>
    </row>
    <row r="103" spans="1:11">
      <c r="B103" t="s">
        <v>32</v>
      </c>
      <c r="D103" t="s">
        <v>35</v>
      </c>
      <c r="I103" s="8">
        <f>F156</f>
        <v>0</v>
      </c>
      <c r="J103" s="3"/>
    </row>
    <row r="104" spans="1:11">
      <c r="J104" s="3"/>
    </row>
    <row r="105" spans="1:11">
      <c r="B105" t="s">
        <v>33</v>
      </c>
      <c r="D105" t="s">
        <v>34</v>
      </c>
      <c r="I105" s="2">
        <f>H156</f>
        <v>0</v>
      </c>
      <c r="J105" s="3"/>
    </row>
    <row r="106" spans="1:11">
      <c r="J106" s="3"/>
    </row>
    <row r="107" spans="1:11">
      <c r="B107" t="s">
        <v>36</v>
      </c>
      <c r="D107" t="s">
        <v>37</v>
      </c>
      <c r="I107" s="8">
        <f>J156</f>
        <v>0</v>
      </c>
      <c r="J107" s="3"/>
    </row>
    <row r="108" spans="1:11">
      <c r="J108" s="3"/>
    </row>
    <row r="109" spans="1:11">
      <c r="B109" t="s">
        <v>38</v>
      </c>
      <c r="D109" t="s">
        <v>124</v>
      </c>
      <c r="I109" s="8">
        <f>I107*40%*50%*14%</f>
        <v>0</v>
      </c>
      <c r="J109" s="3"/>
    </row>
    <row r="110" spans="1:11">
      <c r="J110" s="3"/>
    </row>
    <row r="111" spans="1:11">
      <c r="B111" t="s">
        <v>39</v>
      </c>
      <c r="D111" t="s">
        <v>72</v>
      </c>
      <c r="I111" s="2">
        <f>K448</f>
        <v>0</v>
      </c>
      <c r="J111" s="3"/>
    </row>
    <row r="112" spans="1:11">
      <c r="J112" s="3"/>
      <c r="K112" t="s">
        <v>42</v>
      </c>
    </row>
    <row r="113" spans="2:10">
      <c r="B113" t="s">
        <v>40</v>
      </c>
      <c r="D113" t="s">
        <v>73</v>
      </c>
      <c r="I113" s="8">
        <f>I107+I109-I111</f>
        <v>0</v>
      </c>
      <c r="J113" s="3"/>
    </row>
    <row r="146" spans="1:11">
      <c r="A146" t="s">
        <v>0</v>
      </c>
    </row>
    <row r="148" spans="1:11">
      <c r="A148" t="s">
        <v>58</v>
      </c>
      <c r="B148" s="16" t="s">
        <v>59</v>
      </c>
      <c r="C148" s="16"/>
      <c r="D148" s="16"/>
      <c r="E148" s="16"/>
      <c r="F148" s="16" t="s">
        <v>62</v>
      </c>
      <c r="G148" s="16"/>
      <c r="H148" s="16" t="s">
        <v>61</v>
      </c>
      <c r="I148" s="16"/>
      <c r="J148" s="16" t="s">
        <v>90</v>
      </c>
      <c r="K148" s="16"/>
    </row>
    <row r="150" spans="1:11">
      <c r="A150" s="6">
        <v>1</v>
      </c>
      <c r="B150" t="s">
        <v>63</v>
      </c>
      <c r="F150" s="15">
        <f>G314</f>
        <v>0</v>
      </c>
      <c r="G150" s="15"/>
      <c r="H150" s="15">
        <f>I314</f>
        <v>0</v>
      </c>
      <c r="I150" s="15"/>
      <c r="J150" s="15">
        <f>K314</f>
        <v>0</v>
      </c>
      <c r="K150" s="15"/>
    </row>
    <row r="152" spans="1:11">
      <c r="A152" s="6">
        <v>2</v>
      </c>
      <c r="B152" t="s">
        <v>64</v>
      </c>
      <c r="F152" s="15">
        <f>G401</f>
        <v>0</v>
      </c>
      <c r="G152" s="15"/>
      <c r="H152" s="15">
        <f>I401</f>
        <v>0</v>
      </c>
      <c r="I152" s="15"/>
      <c r="J152" s="15">
        <f>K401</f>
        <v>0</v>
      </c>
      <c r="K152" s="15"/>
    </row>
    <row r="153" spans="1:11">
      <c r="A153" s="6"/>
    </row>
    <row r="154" spans="1:11">
      <c r="A154" s="6">
        <v>3</v>
      </c>
      <c r="B154" t="s">
        <v>65</v>
      </c>
      <c r="F154" s="15">
        <f>G349</f>
        <v>0</v>
      </c>
      <c r="G154" s="15"/>
      <c r="H154" s="15">
        <f>I349</f>
        <v>0</v>
      </c>
      <c r="I154" s="15"/>
      <c r="J154" s="15">
        <f>K349</f>
        <v>0</v>
      </c>
      <c r="K154" s="15"/>
    </row>
    <row r="156" spans="1:11">
      <c r="B156" t="s">
        <v>45</v>
      </c>
      <c r="F156" s="16">
        <f>SUM(F150:G154)</f>
        <v>0</v>
      </c>
      <c r="G156" s="16"/>
      <c r="H156" s="16">
        <f>SUM(H150:I154)</f>
        <v>0</v>
      </c>
      <c r="I156" s="16"/>
      <c r="J156" s="16">
        <f>SUM(J150:K154)</f>
        <v>0</v>
      </c>
      <c r="K156" s="16"/>
    </row>
    <row r="194" spans="1:11">
      <c r="A194" s="1" t="s">
        <v>1</v>
      </c>
      <c r="B194" s="12" t="s">
        <v>94</v>
      </c>
      <c r="C194" s="5"/>
      <c r="D194" s="1" t="s">
        <v>2</v>
      </c>
      <c r="E194" s="1" t="s">
        <v>3</v>
      </c>
      <c r="F194" s="16" t="s">
        <v>6</v>
      </c>
      <c r="G194" s="16"/>
      <c r="H194" s="16" t="s">
        <v>7</v>
      </c>
      <c r="I194" s="16"/>
      <c r="J194" s="16" t="s">
        <v>8</v>
      </c>
      <c r="K194" s="16"/>
    </row>
    <row r="195" spans="1:11">
      <c r="F195" s="1" t="s">
        <v>4</v>
      </c>
      <c r="G195" s="1" t="s">
        <v>5</v>
      </c>
      <c r="H195" s="11" t="s">
        <v>4</v>
      </c>
      <c r="I195" s="1" t="s">
        <v>5</v>
      </c>
      <c r="J195" s="1" t="s">
        <v>4</v>
      </c>
      <c r="K195" s="1" t="s">
        <v>5</v>
      </c>
    </row>
    <row r="197" spans="1:11">
      <c r="A197" t="s">
        <v>9</v>
      </c>
      <c r="B197">
        <v>1</v>
      </c>
      <c r="D197" t="s">
        <v>43</v>
      </c>
      <c r="E197">
        <v>168</v>
      </c>
      <c r="F197">
        <v>0</v>
      </c>
      <c r="G197">
        <f>F197*E197</f>
        <v>0</v>
      </c>
      <c r="H197">
        <v>0</v>
      </c>
      <c r="I197">
        <f>H197*E197</f>
        <v>0</v>
      </c>
      <c r="J197">
        <f>F197-H197</f>
        <v>0</v>
      </c>
      <c r="K197">
        <f>J197*E197</f>
        <v>0</v>
      </c>
    </row>
    <row r="198" spans="1:11">
      <c r="B198">
        <v>2</v>
      </c>
      <c r="C198" s="6"/>
      <c r="D198" t="s">
        <v>43</v>
      </c>
      <c r="E198">
        <v>701</v>
      </c>
      <c r="F198">
        <v>0</v>
      </c>
      <c r="G198">
        <f t="shared" ref="G198:G262" si="0">F198*E198</f>
        <v>0</v>
      </c>
      <c r="H198">
        <v>0</v>
      </c>
      <c r="I198">
        <f t="shared" ref="I198:I262" si="1">H198*E198</f>
        <v>0</v>
      </c>
      <c r="J198">
        <f t="shared" ref="J198:J262" si="2">F198-H198</f>
        <v>0</v>
      </c>
      <c r="K198">
        <f t="shared" ref="K198:K262" si="3">J198*E198</f>
        <v>0</v>
      </c>
    </row>
    <row r="199" spans="1:11">
      <c r="B199">
        <v>3</v>
      </c>
      <c r="D199" t="s">
        <v>43</v>
      </c>
      <c r="E199">
        <v>949</v>
      </c>
      <c r="F199">
        <v>0</v>
      </c>
      <c r="G199">
        <f t="shared" si="0"/>
        <v>0</v>
      </c>
      <c r="H199">
        <v>0</v>
      </c>
      <c r="I199">
        <f t="shared" si="1"/>
        <v>0</v>
      </c>
      <c r="J199">
        <f t="shared" si="2"/>
        <v>0</v>
      </c>
      <c r="K199">
        <f t="shared" si="3"/>
        <v>0</v>
      </c>
    </row>
    <row r="200" spans="1:11">
      <c r="B200">
        <v>4</v>
      </c>
      <c r="D200" t="s">
        <v>43</v>
      </c>
      <c r="E200">
        <v>1975</v>
      </c>
      <c r="F200">
        <v>0</v>
      </c>
      <c r="G200">
        <f t="shared" si="0"/>
        <v>0</v>
      </c>
      <c r="H200">
        <v>0</v>
      </c>
      <c r="I200">
        <f t="shared" si="1"/>
        <v>0</v>
      </c>
      <c r="J200">
        <f t="shared" si="2"/>
        <v>0</v>
      </c>
      <c r="K200">
        <f t="shared" si="3"/>
        <v>0</v>
      </c>
    </row>
    <row r="201" spans="1:11">
      <c r="B201">
        <v>5</v>
      </c>
      <c r="C201" s="13" t="s">
        <v>84</v>
      </c>
      <c r="D201" t="s">
        <v>43</v>
      </c>
      <c r="E201">
        <v>5903</v>
      </c>
      <c r="F201">
        <v>0</v>
      </c>
      <c r="G201">
        <f t="shared" si="0"/>
        <v>0</v>
      </c>
      <c r="H201">
        <v>0</v>
      </c>
      <c r="I201">
        <f t="shared" si="1"/>
        <v>0</v>
      </c>
      <c r="J201">
        <f t="shared" si="2"/>
        <v>0</v>
      </c>
      <c r="K201">
        <f t="shared" si="3"/>
        <v>0</v>
      </c>
    </row>
    <row r="202" spans="1:11">
      <c r="C202" s="13" t="s">
        <v>85</v>
      </c>
      <c r="D202" t="s">
        <v>43</v>
      </c>
      <c r="E202">
        <v>6020</v>
      </c>
      <c r="F202">
        <v>0</v>
      </c>
      <c r="G202">
        <f t="shared" si="0"/>
        <v>0</v>
      </c>
      <c r="H202">
        <v>0</v>
      </c>
      <c r="I202">
        <f t="shared" si="1"/>
        <v>0</v>
      </c>
      <c r="J202">
        <f t="shared" si="2"/>
        <v>0</v>
      </c>
      <c r="K202">
        <f t="shared" si="3"/>
        <v>0</v>
      </c>
    </row>
    <row r="203" spans="1:11">
      <c r="C203" s="13" t="s">
        <v>86</v>
      </c>
      <c r="D203" t="s">
        <v>43</v>
      </c>
      <c r="E203">
        <v>6137</v>
      </c>
      <c r="F203">
        <v>0</v>
      </c>
      <c r="G203">
        <f t="shared" si="0"/>
        <v>0</v>
      </c>
      <c r="H203">
        <v>0</v>
      </c>
      <c r="I203">
        <f t="shared" si="1"/>
        <v>0</v>
      </c>
      <c r="J203">
        <f t="shared" si="2"/>
        <v>0</v>
      </c>
      <c r="K203">
        <f t="shared" si="3"/>
        <v>0</v>
      </c>
    </row>
    <row r="204" spans="1:11">
      <c r="C204" s="13" t="s">
        <v>87</v>
      </c>
      <c r="D204" t="s">
        <v>43</v>
      </c>
      <c r="E204">
        <v>6254</v>
      </c>
      <c r="F204">
        <v>0</v>
      </c>
      <c r="G204">
        <f t="shared" si="0"/>
        <v>0</v>
      </c>
      <c r="H204">
        <v>0</v>
      </c>
      <c r="I204">
        <f t="shared" si="1"/>
        <v>0</v>
      </c>
      <c r="J204">
        <f t="shared" si="2"/>
        <v>0</v>
      </c>
      <c r="K204">
        <f t="shared" si="3"/>
        <v>0</v>
      </c>
    </row>
    <row r="205" spans="1:11">
      <c r="C205" s="13" t="s">
        <v>88</v>
      </c>
      <c r="D205" t="s">
        <v>43</v>
      </c>
      <c r="E205">
        <v>6371</v>
      </c>
      <c r="F205">
        <v>0</v>
      </c>
      <c r="G205">
        <f t="shared" si="0"/>
        <v>0</v>
      </c>
      <c r="H205">
        <v>0</v>
      </c>
      <c r="I205">
        <f t="shared" si="1"/>
        <v>0</v>
      </c>
      <c r="J205">
        <f t="shared" si="2"/>
        <v>0</v>
      </c>
      <c r="K205">
        <f t="shared" si="3"/>
        <v>0</v>
      </c>
    </row>
    <row r="206" spans="1:11">
      <c r="B206">
        <v>6</v>
      </c>
      <c r="C206" s="13" t="s">
        <v>79</v>
      </c>
      <c r="D206" t="s">
        <v>95</v>
      </c>
      <c r="E206">
        <v>360</v>
      </c>
      <c r="F206">
        <v>0</v>
      </c>
      <c r="G206">
        <f t="shared" si="0"/>
        <v>0</v>
      </c>
      <c r="H206">
        <v>0</v>
      </c>
      <c r="I206">
        <f t="shared" si="1"/>
        <v>0</v>
      </c>
      <c r="J206">
        <f t="shared" si="2"/>
        <v>0</v>
      </c>
      <c r="K206">
        <f t="shared" si="3"/>
        <v>0</v>
      </c>
    </row>
    <row r="207" spans="1:11">
      <c r="C207" s="13" t="s">
        <v>80</v>
      </c>
      <c r="D207" t="s">
        <v>95</v>
      </c>
      <c r="E207">
        <v>403</v>
      </c>
      <c r="F207">
        <v>0</v>
      </c>
      <c r="G207">
        <f t="shared" si="0"/>
        <v>0</v>
      </c>
      <c r="H207">
        <v>0</v>
      </c>
      <c r="I207">
        <f t="shared" si="1"/>
        <v>0</v>
      </c>
      <c r="J207">
        <f t="shared" si="2"/>
        <v>0</v>
      </c>
      <c r="K207">
        <f t="shared" si="3"/>
        <v>0</v>
      </c>
    </row>
    <row r="208" spans="1:11">
      <c r="B208">
        <v>7</v>
      </c>
      <c r="C208" s="13" t="s">
        <v>79</v>
      </c>
      <c r="D208" t="s">
        <v>96</v>
      </c>
      <c r="E208">
        <v>68508</v>
      </c>
      <c r="F208">
        <v>0</v>
      </c>
      <c r="G208">
        <f t="shared" si="0"/>
        <v>0</v>
      </c>
      <c r="H208">
        <v>0</v>
      </c>
      <c r="I208">
        <f t="shared" si="1"/>
        <v>0</v>
      </c>
      <c r="J208">
        <f t="shared" si="2"/>
        <v>0</v>
      </c>
      <c r="K208">
        <f t="shared" si="3"/>
        <v>0</v>
      </c>
    </row>
    <row r="209" spans="2:11">
      <c r="C209" s="13" t="s">
        <v>74</v>
      </c>
      <c r="D209" t="s">
        <v>97</v>
      </c>
      <c r="E209">
        <v>48</v>
      </c>
      <c r="F209">
        <v>0</v>
      </c>
      <c r="G209">
        <f t="shared" si="0"/>
        <v>0</v>
      </c>
      <c r="H209">
        <v>0</v>
      </c>
      <c r="I209">
        <f t="shared" si="1"/>
        <v>0</v>
      </c>
      <c r="J209">
        <f t="shared" si="2"/>
        <v>0</v>
      </c>
      <c r="K209">
        <f t="shared" si="3"/>
        <v>0</v>
      </c>
    </row>
    <row r="210" spans="2:11">
      <c r="C210" s="13" t="s">
        <v>80</v>
      </c>
      <c r="D210" t="s">
        <v>97</v>
      </c>
      <c r="E210">
        <v>56</v>
      </c>
      <c r="F210">
        <v>0</v>
      </c>
      <c r="G210">
        <f t="shared" si="0"/>
        <v>0</v>
      </c>
      <c r="H210">
        <v>0</v>
      </c>
      <c r="I210">
        <f t="shared" si="1"/>
        <v>0</v>
      </c>
      <c r="J210">
        <f t="shared" si="2"/>
        <v>0</v>
      </c>
      <c r="K210">
        <f t="shared" si="3"/>
        <v>0</v>
      </c>
    </row>
    <row r="211" spans="2:11">
      <c r="B211">
        <v>8</v>
      </c>
      <c r="D211" t="s">
        <v>43</v>
      </c>
      <c r="E211">
        <v>180</v>
      </c>
      <c r="F211">
        <v>0</v>
      </c>
      <c r="G211">
        <f t="shared" si="0"/>
        <v>0</v>
      </c>
      <c r="H211">
        <v>0</v>
      </c>
      <c r="I211">
        <f t="shared" si="1"/>
        <v>0</v>
      </c>
      <c r="J211">
        <f t="shared" si="2"/>
        <v>0</v>
      </c>
      <c r="K211">
        <f t="shared" si="3"/>
        <v>0</v>
      </c>
    </row>
    <row r="212" spans="2:11">
      <c r="B212">
        <v>9</v>
      </c>
      <c r="C212" s="6"/>
      <c r="D212" t="s">
        <v>95</v>
      </c>
      <c r="E212">
        <v>56</v>
      </c>
      <c r="F212">
        <v>0</v>
      </c>
      <c r="G212">
        <f t="shared" si="0"/>
        <v>0</v>
      </c>
      <c r="H212">
        <v>0</v>
      </c>
      <c r="I212">
        <f t="shared" si="1"/>
        <v>0</v>
      </c>
      <c r="J212">
        <f t="shared" si="2"/>
        <v>0</v>
      </c>
      <c r="K212">
        <f t="shared" si="3"/>
        <v>0</v>
      </c>
    </row>
    <row r="213" spans="2:11">
      <c r="B213">
        <v>10</v>
      </c>
      <c r="C213" s="13" t="s">
        <v>79</v>
      </c>
      <c r="D213" t="s">
        <v>43</v>
      </c>
      <c r="E213">
        <v>5719</v>
      </c>
      <c r="F213">
        <v>0</v>
      </c>
      <c r="G213">
        <f t="shared" si="0"/>
        <v>0</v>
      </c>
      <c r="H213">
        <v>0</v>
      </c>
      <c r="I213">
        <f t="shared" si="1"/>
        <v>0</v>
      </c>
      <c r="J213">
        <f t="shared" si="2"/>
        <v>0</v>
      </c>
      <c r="K213">
        <f t="shared" si="3"/>
        <v>0</v>
      </c>
    </row>
    <row r="214" spans="2:11">
      <c r="C214" s="13" t="s">
        <v>74</v>
      </c>
      <c r="D214" t="s">
        <v>43</v>
      </c>
      <c r="E214">
        <v>6077</v>
      </c>
      <c r="F214">
        <v>0</v>
      </c>
      <c r="G214">
        <f t="shared" si="0"/>
        <v>0</v>
      </c>
      <c r="H214">
        <v>0</v>
      </c>
      <c r="I214">
        <f t="shared" si="1"/>
        <v>0</v>
      </c>
      <c r="J214">
        <f t="shared" si="2"/>
        <v>0</v>
      </c>
      <c r="K214">
        <f t="shared" si="3"/>
        <v>0</v>
      </c>
    </row>
    <row r="215" spans="2:11">
      <c r="C215" s="13" t="s">
        <v>80</v>
      </c>
      <c r="D215" t="s">
        <v>43</v>
      </c>
      <c r="E215">
        <v>6211</v>
      </c>
      <c r="F215">
        <v>0</v>
      </c>
      <c r="G215">
        <f t="shared" si="0"/>
        <v>0</v>
      </c>
      <c r="H215">
        <v>0</v>
      </c>
      <c r="I215">
        <f t="shared" si="1"/>
        <v>0</v>
      </c>
      <c r="J215">
        <f t="shared" si="2"/>
        <v>0</v>
      </c>
      <c r="K215">
        <f t="shared" si="3"/>
        <v>0</v>
      </c>
    </row>
    <row r="216" spans="2:11">
      <c r="C216" s="13" t="s">
        <v>81</v>
      </c>
      <c r="D216" t="s">
        <v>43</v>
      </c>
      <c r="E216">
        <v>6345</v>
      </c>
      <c r="F216">
        <v>0</v>
      </c>
      <c r="G216">
        <f t="shared" si="0"/>
        <v>0</v>
      </c>
      <c r="H216">
        <v>0</v>
      </c>
      <c r="I216">
        <f t="shared" si="1"/>
        <v>0</v>
      </c>
      <c r="J216">
        <f t="shared" si="2"/>
        <v>0</v>
      </c>
      <c r="K216">
        <f t="shared" si="3"/>
        <v>0</v>
      </c>
    </row>
    <row r="217" spans="2:11">
      <c r="C217" s="13" t="s">
        <v>82</v>
      </c>
      <c r="D217" t="s">
        <v>43</v>
      </c>
      <c r="E217">
        <v>6479</v>
      </c>
      <c r="F217">
        <v>0</v>
      </c>
      <c r="G217">
        <f t="shared" si="0"/>
        <v>0</v>
      </c>
      <c r="H217">
        <v>0</v>
      </c>
      <c r="I217">
        <f t="shared" si="1"/>
        <v>0</v>
      </c>
      <c r="J217">
        <f t="shared" si="2"/>
        <v>0</v>
      </c>
      <c r="K217">
        <f t="shared" si="3"/>
        <v>0</v>
      </c>
    </row>
    <row r="218" spans="2:11">
      <c r="C218" s="13" t="s">
        <v>83</v>
      </c>
      <c r="D218" t="s">
        <v>43</v>
      </c>
      <c r="E218">
        <v>6613</v>
      </c>
      <c r="F218">
        <v>0</v>
      </c>
      <c r="G218">
        <f t="shared" si="0"/>
        <v>0</v>
      </c>
      <c r="H218">
        <v>0</v>
      </c>
      <c r="I218">
        <f t="shared" si="1"/>
        <v>0</v>
      </c>
      <c r="J218">
        <f t="shared" si="2"/>
        <v>0</v>
      </c>
      <c r="K218">
        <f t="shared" si="3"/>
        <v>0</v>
      </c>
    </row>
    <row r="219" spans="2:11">
      <c r="B219">
        <v>11</v>
      </c>
      <c r="C219" s="13"/>
      <c r="D219" t="s">
        <v>95</v>
      </c>
      <c r="E219">
        <v>783</v>
      </c>
      <c r="F219">
        <v>0</v>
      </c>
      <c r="G219">
        <f t="shared" si="0"/>
        <v>0</v>
      </c>
      <c r="H219">
        <v>0</v>
      </c>
      <c r="I219">
        <f t="shared" si="1"/>
        <v>0</v>
      </c>
      <c r="J219">
        <f t="shared" ref="J219" si="4">F219-H219</f>
        <v>0</v>
      </c>
      <c r="K219">
        <f t="shared" ref="K219" si="5">J219*E219</f>
        <v>0</v>
      </c>
    </row>
    <row r="220" spans="2:11">
      <c r="C220" s="13" t="s">
        <v>79</v>
      </c>
      <c r="D220" t="s">
        <v>95</v>
      </c>
      <c r="E220">
        <v>842</v>
      </c>
      <c r="F220">
        <v>0</v>
      </c>
      <c r="G220">
        <f t="shared" si="0"/>
        <v>0</v>
      </c>
      <c r="H220">
        <v>0</v>
      </c>
      <c r="I220">
        <f t="shared" si="1"/>
        <v>0</v>
      </c>
      <c r="J220">
        <f t="shared" si="2"/>
        <v>0</v>
      </c>
      <c r="K220">
        <f t="shared" si="3"/>
        <v>0</v>
      </c>
    </row>
    <row r="221" spans="2:11">
      <c r="C221" s="13" t="s">
        <v>74</v>
      </c>
      <c r="D221" t="s">
        <v>95</v>
      </c>
      <c r="E221">
        <v>842</v>
      </c>
      <c r="F221">
        <v>0</v>
      </c>
      <c r="G221">
        <f t="shared" si="0"/>
        <v>0</v>
      </c>
      <c r="H221">
        <v>0</v>
      </c>
      <c r="I221">
        <f t="shared" si="1"/>
        <v>0</v>
      </c>
      <c r="J221">
        <f t="shared" si="2"/>
        <v>0</v>
      </c>
      <c r="K221">
        <f t="shared" si="3"/>
        <v>0</v>
      </c>
    </row>
    <row r="222" spans="2:11">
      <c r="C222" s="13" t="s">
        <v>80</v>
      </c>
      <c r="D222" t="s">
        <v>95</v>
      </c>
      <c r="E222">
        <v>842</v>
      </c>
      <c r="F222">
        <v>0</v>
      </c>
      <c r="G222">
        <f t="shared" si="0"/>
        <v>0</v>
      </c>
      <c r="H222">
        <v>0</v>
      </c>
      <c r="I222">
        <f t="shared" si="1"/>
        <v>0</v>
      </c>
      <c r="J222">
        <f t="shared" si="2"/>
        <v>0</v>
      </c>
      <c r="K222">
        <f t="shared" si="3"/>
        <v>0</v>
      </c>
    </row>
    <row r="223" spans="2:11">
      <c r="C223" s="13" t="s">
        <v>81</v>
      </c>
      <c r="D223" t="s">
        <v>95</v>
      </c>
      <c r="E223">
        <v>842</v>
      </c>
      <c r="F223">
        <v>0</v>
      </c>
      <c r="G223">
        <f t="shared" si="0"/>
        <v>0</v>
      </c>
      <c r="H223">
        <v>0</v>
      </c>
      <c r="I223">
        <f t="shared" si="1"/>
        <v>0</v>
      </c>
      <c r="J223">
        <f t="shared" si="2"/>
        <v>0</v>
      </c>
      <c r="K223">
        <f t="shared" si="3"/>
        <v>0</v>
      </c>
    </row>
    <row r="224" spans="2:11">
      <c r="C224" s="13" t="s">
        <v>82</v>
      </c>
      <c r="D224" t="s">
        <v>95</v>
      </c>
      <c r="E224">
        <v>842</v>
      </c>
      <c r="F224">
        <v>0</v>
      </c>
      <c r="G224">
        <f t="shared" si="0"/>
        <v>0</v>
      </c>
      <c r="H224">
        <v>0</v>
      </c>
      <c r="I224">
        <f t="shared" si="1"/>
        <v>0</v>
      </c>
      <c r="J224">
        <f t="shared" si="2"/>
        <v>0</v>
      </c>
      <c r="K224">
        <f t="shared" si="3"/>
        <v>0</v>
      </c>
    </row>
    <row r="225" spans="2:11">
      <c r="B225">
        <v>12</v>
      </c>
      <c r="D225" t="s">
        <v>95</v>
      </c>
      <c r="E225">
        <v>537</v>
      </c>
      <c r="F225">
        <v>0</v>
      </c>
      <c r="G225">
        <f t="shared" si="0"/>
        <v>0</v>
      </c>
      <c r="H225">
        <v>0</v>
      </c>
      <c r="I225">
        <f t="shared" si="1"/>
        <v>0</v>
      </c>
      <c r="J225">
        <f t="shared" si="2"/>
        <v>0</v>
      </c>
      <c r="K225">
        <f t="shared" si="3"/>
        <v>0</v>
      </c>
    </row>
    <row r="226" spans="2:11">
      <c r="B226">
        <v>13</v>
      </c>
      <c r="D226" t="s">
        <v>95</v>
      </c>
      <c r="E226">
        <v>46</v>
      </c>
      <c r="F226">
        <v>0</v>
      </c>
      <c r="G226">
        <f t="shared" si="0"/>
        <v>0</v>
      </c>
      <c r="H226">
        <v>0</v>
      </c>
      <c r="I226">
        <f t="shared" si="1"/>
        <v>0</v>
      </c>
      <c r="J226">
        <f t="shared" si="2"/>
        <v>0</v>
      </c>
      <c r="K226">
        <f t="shared" si="3"/>
        <v>0</v>
      </c>
    </row>
    <row r="227" spans="2:11">
      <c r="B227">
        <v>14</v>
      </c>
      <c r="D227" t="s">
        <v>95</v>
      </c>
      <c r="E227">
        <v>21</v>
      </c>
      <c r="F227">
        <v>0</v>
      </c>
      <c r="G227">
        <f t="shared" si="0"/>
        <v>0</v>
      </c>
      <c r="H227">
        <v>0</v>
      </c>
      <c r="I227">
        <f t="shared" si="1"/>
        <v>0</v>
      </c>
      <c r="J227">
        <f t="shared" si="2"/>
        <v>0</v>
      </c>
      <c r="K227">
        <f t="shared" si="3"/>
        <v>0</v>
      </c>
    </row>
    <row r="228" spans="2:11">
      <c r="B228">
        <v>15</v>
      </c>
      <c r="C228" s="13" t="s">
        <v>84</v>
      </c>
      <c r="D228" t="s">
        <v>95</v>
      </c>
      <c r="E228">
        <v>181</v>
      </c>
      <c r="F228">
        <v>0</v>
      </c>
      <c r="G228">
        <f t="shared" si="0"/>
        <v>0</v>
      </c>
      <c r="H228">
        <v>0</v>
      </c>
      <c r="I228">
        <f t="shared" si="1"/>
        <v>0</v>
      </c>
      <c r="J228">
        <f t="shared" si="2"/>
        <v>0</v>
      </c>
      <c r="K228">
        <f t="shared" si="3"/>
        <v>0</v>
      </c>
    </row>
    <row r="229" spans="2:11">
      <c r="C229" s="13" t="s">
        <v>85</v>
      </c>
      <c r="D229" t="s">
        <v>95</v>
      </c>
      <c r="E229">
        <v>156</v>
      </c>
      <c r="F229">
        <v>0</v>
      </c>
      <c r="G229">
        <f t="shared" si="0"/>
        <v>0</v>
      </c>
      <c r="H229">
        <v>0</v>
      </c>
      <c r="I229">
        <f t="shared" si="1"/>
        <v>0</v>
      </c>
      <c r="J229">
        <f t="shared" si="2"/>
        <v>0</v>
      </c>
      <c r="K229">
        <f t="shared" si="3"/>
        <v>0</v>
      </c>
    </row>
    <row r="230" spans="2:11">
      <c r="B230">
        <v>16</v>
      </c>
      <c r="C230" s="13" t="s">
        <v>84</v>
      </c>
      <c r="D230" t="s">
        <v>95</v>
      </c>
      <c r="E230">
        <v>140</v>
      </c>
      <c r="F230">
        <v>0</v>
      </c>
      <c r="G230">
        <f t="shared" si="0"/>
        <v>0</v>
      </c>
      <c r="H230">
        <v>0</v>
      </c>
      <c r="I230">
        <f t="shared" si="1"/>
        <v>0</v>
      </c>
      <c r="J230">
        <f t="shared" si="2"/>
        <v>0</v>
      </c>
      <c r="K230">
        <f t="shared" si="3"/>
        <v>0</v>
      </c>
    </row>
    <row r="231" spans="2:11">
      <c r="B231">
        <v>17</v>
      </c>
      <c r="C231" s="13" t="s">
        <v>84</v>
      </c>
      <c r="D231" t="s">
        <v>95</v>
      </c>
      <c r="E231">
        <v>4</v>
      </c>
      <c r="F231">
        <v>0</v>
      </c>
      <c r="G231">
        <f t="shared" si="0"/>
        <v>0</v>
      </c>
      <c r="H231">
        <v>0</v>
      </c>
      <c r="I231">
        <f t="shared" si="1"/>
        <v>0</v>
      </c>
      <c r="J231">
        <f t="shared" si="2"/>
        <v>0</v>
      </c>
      <c r="K231">
        <f t="shared" si="3"/>
        <v>0</v>
      </c>
    </row>
    <row r="232" spans="2:11">
      <c r="C232" s="13" t="s">
        <v>85</v>
      </c>
      <c r="D232" t="s">
        <v>95</v>
      </c>
      <c r="E232">
        <v>5</v>
      </c>
      <c r="F232">
        <v>0</v>
      </c>
      <c r="G232">
        <f t="shared" si="0"/>
        <v>0</v>
      </c>
      <c r="H232">
        <v>0</v>
      </c>
      <c r="I232">
        <f t="shared" si="1"/>
        <v>0</v>
      </c>
      <c r="J232">
        <f t="shared" si="2"/>
        <v>0</v>
      </c>
      <c r="K232">
        <f t="shared" si="3"/>
        <v>0</v>
      </c>
    </row>
    <row r="233" spans="2:11">
      <c r="B233">
        <v>18</v>
      </c>
      <c r="C233" s="13" t="s">
        <v>84</v>
      </c>
      <c r="D233" t="s">
        <v>95</v>
      </c>
      <c r="E233">
        <v>5</v>
      </c>
      <c r="F233">
        <v>0</v>
      </c>
      <c r="G233">
        <f t="shared" si="0"/>
        <v>0</v>
      </c>
      <c r="H233">
        <v>0</v>
      </c>
      <c r="I233">
        <f t="shared" si="1"/>
        <v>0</v>
      </c>
      <c r="J233">
        <f t="shared" si="2"/>
        <v>0</v>
      </c>
      <c r="K233">
        <f t="shared" si="3"/>
        <v>0</v>
      </c>
    </row>
    <row r="234" spans="2:11">
      <c r="B234">
        <v>19</v>
      </c>
      <c r="D234" t="s">
        <v>95</v>
      </c>
      <c r="E234">
        <v>38</v>
      </c>
      <c r="F234">
        <v>0</v>
      </c>
      <c r="G234">
        <f t="shared" si="0"/>
        <v>0</v>
      </c>
      <c r="H234">
        <v>0</v>
      </c>
      <c r="I234">
        <f t="shared" si="1"/>
        <v>0</v>
      </c>
      <c r="J234">
        <f t="shared" si="2"/>
        <v>0</v>
      </c>
      <c r="K234">
        <f t="shared" si="3"/>
        <v>0</v>
      </c>
    </row>
    <row r="235" spans="2:11">
      <c r="B235">
        <v>20</v>
      </c>
      <c r="D235" t="s">
        <v>98</v>
      </c>
      <c r="E235">
        <v>20</v>
      </c>
      <c r="F235">
        <v>0</v>
      </c>
      <c r="G235">
        <f t="shared" si="0"/>
        <v>0</v>
      </c>
      <c r="H235">
        <v>0</v>
      </c>
      <c r="I235">
        <f t="shared" si="1"/>
        <v>0</v>
      </c>
      <c r="J235">
        <f t="shared" si="2"/>
        <v>0</v>
      </c>
      <c r="K235">
        <f t="shared" si="3"/>
        <v>0</v>
      </c>
    </row>
    <row r="236" spans="2:11">
      <c r="B236">
        <v>21</v>
      </c>
      <c r="C236" s="13" t="s">
        <v>84</v>
      </c>
      <c r="D236" t="s">
        <v>95</v>
      </c>
      <c r="E236">
        <v>327.22000000000003</v>
      </c>
      <c r="F236">
        <v>0</v>
      </c>
      <c r="G236">
        <f t="shared" si="0"/>
        <v>0</v>
      </c>
      <c r="H236">
        <v>0</v>
      </c>
      <c r="I236">
        <f t="shared" si="1"/>
        <v>0</v>
      </c>
      <c r="J236">
        <f t="shared" si="2"/>
        <v>0</v>
      </c>
      <c r="K236">
        <f t="shared" si="3"/>
        <v>0</v>
      </c>
    </row>
    <row r="237" spans="2:11">
      <c r="C237" s="13" t="s">
        <v>85</v>
      </c>
      <c r="D237" t="s">
        <v>95</v>
      </c>
      <c r="E237">
        <v>332.95</v>
      </c>
      <c r="F237">
        <v>0</v>
      </c>
      <c r="G237">
        <f t="shared" si="0"/>
        <v>0</v>
      </c>
      <c r="H237">
        <v>0</v>
      </c>
      <c r="I237">
        <f t="shared" si="1"/>
        <v>0</v>
      </c>
      <c r="J237">
        <f t="shared" si="2"/>
        <v>0</v>
      </c>
      <c r="K237">
        <f t="shared" si="3"/>
        <v>0</v>
      </c>
    </row>
    <row r="238" spans="2:11">
      <c r="C238" s="13" t="s">
        <v>86</v>
      </c>
      <c r="D238" t="s">
        <v>95</v>
      </c>
      <c r="E238">
        <v>338.77</v>
      </c>
      <c r="F238">
        <v>0</v>
      </c>
      <c r="G238">
        <f t="shared" si="0"/>
        <v>0</v>
      </c>
      <c r="H238">
        <v>0</v>
      </c>
      <c r="I238">
        <f t="shared" si="1"/>
        <v>0</v>
      </c>
      <c r="J238">
        <f t="shared" si="2"/>
        <v>0</v>
      </c>
      <c r="K238">
        <f t="shared" si="3"/>
        <v>0</v>
      </c>
    </row>
    <row r="239" spans="2:11">
      <c r="C239" s="13" t="s">
        <v>87</v>
      </c>
      <c r="D239" t="s">
        <v>95</v>
      </c>
      <c r="E239">
        <v>344.7</v>
      </c>
      <c r="F239">
        <v>0</v>
      </c>
      <c r="G239">
        <f t="shared" si="0"/>
        <v>0</v>
      </c>
      <c r="H239">
        <v>0</v>
      </c>
      <c r="I239">
        <f t="shared" si="1"/>
        <v>0</v>
      </c>
      <c r="J239">
        <f t="shared" si="2"/>
        <v>0</v>
      </c>
      <c r="K239">
        <f t="shared" si="3"/>
        <v>0</v>
      </c>
    </row>
    <row r="240" spans="2:11">
      <c r="B240">
        <v>22</v>
      </c>
      <c r="D240" t="s">
        <v>95</v>
      </c>
      <c r="E240">
        <v>1151</v>
      </c>
      <c r="F240">
        <v>0</v>
      </c>
      <c r="G240">
        <f t="shared" si="0"/>
        <v>0</v>
      </c>
      <c r="H240">
        <v>0</v>
      </c>
      <c r="I240">
        <f t="shared" si="1"/>
        <v>0</v>
      </c>
      <c r="J240">
        <f t="shared" si="2"/>
        <v>0</v>
      </c>
      <c r="K240">
        <f t="shared" si="3"/>
        <v>0</v>
      </c>
    </row>
    <row r="241" spans="2:11">
      <c r="B241">
        <v>23</v>
      </c>
      <c r="D241" t="s">
        <v>95</v>
      </c>
      <c r="E241">
        <v>1292</v>
      </c>
      <c r="F241">
        <v>0</v>
      </c>
      <c r="G241">
        <f t="shared" si="0"/>
        <v>0</v>
      </c>
      <c r="H241">
        <v>0</v>
      </c>
      <c r="I241">
        <f t="shared" si="1"/>
        <v>0</v>
      </c>
      <c r="J241">
        <f t="shared" si="2"/>
        <v>0</v>
      </c>
      <c r="K241">
        <f t="shared" si="3"/>
        <v>0</v>
      </c>
    </row>
    <row r="242" spans="2:11">
      <c r="B242">
        <v>24</v>
      </c>
      <c r="D242" t="s">
        <v>99</v>
      </c>
      <c r="E242">
        <v>226</v>
      </c>
      <c r="F242">
        <v>0</v>
      </c>
      <c r="G242">
        <f t="shared" si="0"/>
        <v>0</v>
      </c>
      <c r="H242">
        <v>0</v>
      </c>
      <c r="I242">
        <f t="shared" si="1"/>
        <v>0</v>
      </c>
      <c r="J242">
        <f t="shared" si="2"/>
        <v>0</v>
      </c>
      <c r="K242">
        <f t="shared" si="3"/>
        <v>0</v>
      </c>
    </row>
    <row r="243" spans="2:11">
      <c r="B243">
        <v>25</v>
      </c>
      <c r="D243" t="s">
        <v>95</v>
      </c>
      <c r="E243">
        <v>211</v>
      </c>
      <c r="F243">
        <v>0</v>
      </c>
      <c r="G243">
        <f t="shared" si="0"/>
        <v>0</v>
      </c>
      <c r="H243">
        <v>0</v>
      </c>
      <c r="I243">
        <f t="shared" si="1"/>
        <v>0</v>
      </c>
      <c r="J243">
        <f t="shared" si="2"/>
        <v>0</v>
      </c>
      <c r="K243">
        <f t="shared" si="3"/>
        <v>0</v>
      </c>
    </row>
    <row r="244" spans="2:11">
      <c r="B244">
        <v>26</v>
      </c>
      <c r="D244" t="s">
        <v>95</v>
      </c>
      <c r="E244">
        <v>1970</v>
      </c>
      <c r="F244">
        <v>0</v>
      </c>
      <c r="G244">
        <f t="shared" si="0"/>
        <v>0</v>
      </c>
      <c r="H244">
        <v>0</v>
      </c>
      <c r="I244">
        <f t="shared" si="1"/>
        <v>0</v>
      </c>
      <c r="J244">
        <f t="shared" si="2"/>
        <v>0</v>
      </c>
      <c r="K244">
        <f t="shared" si="3"/>
        <v>0</v>
      </c>
    </row>
    <row r="245" spans="2:11">
      <c r="B245">
        <v>27</v>
      </c>
      <c r="D245" t="s">
        <v>95</v>
      </c>
      <c r="E245">
        <v>2139</v>
      </c>
      <c r="F245">
        <v>0</v>
      </c>
      <c r="G245">
        <f t="shared" si="0"/>
        <v>0</v>
      </c>
      <c r="H245">
        <v>0</v>
      </c>
      <c r="I245">
        <f t="shared" si="1"/>
        <v>0</v>
      </c>
      <c r="J245">
        <f t="shared" si="2"/>
        <v>0</v>
      </c>
      <c r="K245">
        <f t="shared" si="3"/>
        <v>0</v>
      </c>
    </row>
    <row r="246" spans="2:11">
      <c r="B246">
        <v>28</v>
      </c>
      <c r="D246" t="s">
        <v>99</v>
      </c>
      <c r="E246">
        <v>261</v>
      </c>
      <c r="F246">
        <v>0</v>
      </c>
      <c r="G246">
        <f t="shared" si="0"/>
        <v>0</v>
      </c>
      <c r="H246">
        <v>0</v>
      </c>
      <c r="I246">
        <f t="shared" si="1"/>
        <v>0</v>
      </c>
      <c r="J246">
        <f t="shared" si="2"/>
        <v>0</v>
      </c>
      <c r="K246">
        <f t="shared" si="3"/>
        <v>0</v>
      </c>
    </row>
    <row r="247" spans="2:11">
      <c r="B247">
        <v>29</v>
      </c>
      <c r="D247" t="s">
        <v>95</v>
      </c>
      <c r="E247">
        <v>2254</v>
      </c>
      <c r="F247">
        <v>0</v>
      </c>
      <c r="G247">
        <f t="shared" si="0"/>
        <v>0</v>
      </c>
      <c r="H247">
        <v>0</v>
      </c>
      <c r="I247">
        <f t="shared" si="1"/>
        <v>0</v>
      </c>
      <c r="J247">
        <f t="shared" si="2"/>
        <v>0</v>
      </c>
      <c r="K247">
        <f t="shared" si="3"/>
        <v>0</v>
      </c>
    </row>
    <row r="248" spans="2:11">
      <c r="B248">
        <v>30</v>
      </c>
      <c r="C248" s="13" t="s">
        <v>74</v>
      </c>
      <c r="D248" t="s">
        <v>95</v>
      </c>
      <c r="E248">
        <v>978</v>
      </c>
      <c r="F248">
        <v>0</v>
      </c>
      <c r="G248">
        <f t="shared" si="0"/>
        <v>0</v>
      </c>
      <c r="H248">
        <v>0</v>
      </c>
      <c r="I248">
        <f t="shared" si="1"/>
        <v>0</v>
      </c>
      <c r="J248">
        <f t="shared" si="2"/>
        <v>0</v>
      </c>
      <c r="K248">
        <f t="shared" si="3"/>
        <v>0</v>
      </c>
    </row>
    <row r="249" spans="2:11">
      <c r="B249">
        <v>31</v>
      </c>
      <c r="C249" s="13" t="s">
        <v>74</v>
      </c>
      <c r="D249" t="s">
        <v>95</v>
      </c>
      <c r="E249">
        <v>801</v>
      </c>
      <c r="F249">
        <v>0</v>
      </c>
      <c r="G249">
        <f t="shared" si="0"/>
        <v>0</v>
      </c>
      <c r="H249">
        <v>0</v>
      </c>
      <c r="I249">
        <f t="shared" si="1"/>
        <v>0</v>
      </c>
      <c r="J249">
        <f t="shared" si="2"/>
        <v>0</v>
      </c>
      <c r="K249">
        <f t="shared" si="3"/>
        <v>0</v>
      </c>
    </row>
    <row r="250" spans="2:11">
      <c r="B250">
        <v>32</v>
      </c>
      <c r="D250" t="s">
        <v>95</v>
      </c>
      <c r="E250">
        <v>2685</v>
      </c>
      <c r="F250">
        <v>0</v>
      </c>
      <c r="G250">
        <f t="shared" si="0"/>
        <v>0</v>
      </c>
      <c r="H250">
        <v>0</v>
      </c>
      <c r="I250">
        <f t="shared" si="1"/>
        <v>0</v>
      </c>
      <c r="J250">
        <f t="shared" si="2"/>
        <v>0</v>
      </c>
      <c r="K250">
        <f t="shared" si="3"/>
        <v>0</v>
      </c>
    </row>
    <row r="251" spans="2:11">
      <c r="B251">
        <v>33</v>
      </c>
      <c r="C251" s="13" t="s">
        <v>79</v>
      </c>
      <c r="D251" t="s">
        <v>98</v>
      </c>
      <c r="E251">
        <v>19</v>
      </c>
      <c r="F251">
        <v>0</v>
      </c>
      <c r="G251">
        <f t="shared" si="0"/>
        <v>0</v>
      </c>
      <c r="H251">
        <v>0</v>
      </c>
      <c r="I251">
        <f t="shared" si="1"/>
        <v>0</v>
      </c>
      <c r="J251">
        <f t="shared" si="2"/>
        <v>0</v>
      </c>
      <c r="K251">
        <f t="shared" si="3"/>
        <v>0</v>
      </c>
    </row>
    <row r="252" spans="2:11">
      <c r="B252">
        <v>34</v>
      </c>
      <c r="D252" t="s">
        <v>95</v>
      </c>
      <c r="E252">
        <v>210</v>
      </c>
      <c r="F252">
        <v>0</v>
      </c>
      <c r="G252">
        <f t="shared" si="0"/>
        <v>0</v>
      </c>
      <c r="H252">
        <v>0</v>
      </c>
      <c r="I252">
        <f t="shared" si="1"/>
        <v>0</v>
      </c>
      <c r="J252">
        <f t="shared" si="2"/>
        <v>0</v>
      </c>
      <c r="K252">
        <f t="shared" si="3"/>
        <v>0</v>
      </c>
    </row>
    <row r="253" spans="2:11">
      <c r="B253">
        <v>35</v>
      </c>
      <c r="D253" t="s">
        <v>95</v>
      </c>
      <c r="E253">
        <v>212.74</v>
      </c>
      <c r="F253">
        <v>0</v>
      </c>
      <c r="G253">
        <f t="shared" si="0"/>
        <v>0</v>
      </c>
      <c r="H253">
        <v>0</v>
      </c>
      <c r="I253">
        <f t="shared" si="1"/>
        <v>0</v>
      </c>
      <c r="J253">
        <f t="shared" si="2"/>
        <v>0</v>
      </c>
      <c r="K253">
        <f t="shared" si="3"/>
        <v>0</v>
      </c>
    </row>
    <row r="254" spans="2:11">
      <c r="B254">
        <v>36</v>
      </c>
      <c r="D254" t="s">
        <v>95</v>
      </c>
      <c r="E254">
        <v>97</v>
      </c>
      <c r="F254">
        <v>0</v>
      </c>
      <c r="G254">
        <f t="shared" si="0"/>
        <v>0</v>
      </c>
      <c r="H254">
        <v>0</v>
      </c>
      <c r="I254">
        <f t="shared" si="1"/>
        <v>0</v>
      </c>
      <c r="J254">
        <f t="shared" si="2"/>
        <v>0</v>
      </c>
      <c r="K254">
        <f t="shared" si="3"/>
        <v>0</v>
      </c>
    </row>
    <row r="255" spans="2:11">
      <c r="B255">
        <v>37</v>
      </c>
      <c r="D255" t="s">
        <v>95</v>
      </c>
      <c r="E255">
        <v>25</v>
      </c>
      <c r="F255">
        <v>0</v>
      </c>
      <c r="G255">
        <f t="shared" si="0"/>
        <v>0</v>
      </c>
      <c r="H255">
        <v>0</v>
      </c>
      <c r="I255">
        <f t="shared" si="1"/>
        <v>0</v>
      </c>
      <c r="J255">
        <f t="shared" si="2"/>
        <v>0</v>
      </c>
      <c r="K255">
        <f t="shared" si="3"/>
        <v>0</v>
      </c>
    </row>
    <row r="256" spans="2:11">
      <c r="B256">
        <v>38</v>
      </c>
      <c r="C256" s="6"/>
      <c r="D256" t="s">
        <v>95</v>
      </c>
      <c r="E256" s="14">
        <v>1025.6500000000001</v>
      </c>
      <c r="F256">
        <v>0</v>
      </c>
      <c r="G256">
        <f t="shared" si="0"/>
        <v>0</v>
      </c>
      <c r="H256">
        <v>0</v>
      </c>
      <c r="I256">
        <f t="shared" si="1"/>
        <v>0</v>
      </c>
      <c r="J256">
        <f t="shared" si="2"/>
        <v>0</v>
      </c>
      <c r="K256">
        <f t="shared" si="3"/>
        <v>0</v>
      </c>
    </row>
    <row r="257" spans="2:11">
      <c r="B257">
        <v>39</v>
      </c>
      <c r="C257" s="6"/>
      <c r="D257" t="s">
        <v>95</v>
      </c>
      <c r="E257">
        <v>20.81</v>
      </c>
      <c r="F257">
        <v>0</v>
      </c>
      <c r="G257">
        <f t="shared" si="0"/>
        <v>0</v>
      </c>
      <c r="H257">
        <v>0</v>
      </c>
      <c r="I257">
        <f t="shared" si="1"/>
        <v>0</v>
      </c>
      <c r="J257">
        <f t="shared" si="2"/>
        <v>0</v>
      </c>
      <c r="K257">
        <f t="shared" si="3"/>
        <v>0</v>
      </c>
    </row>
    <row r="258" spans="2:11">
      <c r="B258">
        <v>40</v>
      </c>
      <c r="D258" t="s">
        <v>95</v>
      </c>
      <c r="E258">
        <v>122</v>
      </c>
      <c r="F258">
        <v>0</v>
      </c>
      <c r="G258">
        <f t="shared" si="0"/>
        <v>0</v>
      </c>
      <c r="H258">
        <v>0</v>
      </c>
      <c r="I258">
        <f t="shared" si="1"/>
        <v>0</v>
      </c>
      <c r="J258">
        <f t="shared" si="2"/>
        <v>0</v>
      </c>
      <c r="K258">
        <f t="shared" si="3"/>
        <v>0</v>
      </c>
    </row>
    <row r="259" spans="2:11">
      <c r="B259">
        <v>41</v>
      </c>
      <c r="D259" t="s">
        <v>95</v>
      </c>
      <c r="E259">
        <v>47.98</v>
      </c>
      <c r="F259">
        <v>0</v>
      </c>
      <c r="G259">
        <f t="shared" si="0"/>
        <v>0</v>
      </c>
      <c r="H259">
        <v>0</v>
      </c>
      <c r="I259">
        <f t="shared" si="1"/>
        <v>0</v>
      </c>
      <c r="J259">
        <f t="shared" si="2"/>
        <v>0</v>
      </c>
      <c r="K259">
        <f t="shared" si="3"/>
        <v>0</v>
      </c>
    </row>
    <row r="260" spans="2:11">
      <c r="B260">
        <v>42</v>
      </c>
      <c r="D260" t="s">
        <v>95</v>
      </c>
      <c r="E260">
        <v>67</v>
      </c>
      <c r="F260">
        <v>0</v>
      </c>
      <c r="G260">
        <f t="shared" si="0"/>
        <v>0</v>
      </c>
      <c r="H260">
        <v>0</v>
      </c>
      <c r="I260">
        <f t="shared" si="1"/>
        <v>0</v>
      </c>
      <c r="J260">
        <f t="shared" si="2"/>
        <v>0</v>
      </c>
      <c r="K260">
        <f t="shared" si="3"/>
        <v>0</v>
      </c>
    </row>
    <row r="261" spans="2:11">
      <c r="B261">
        <v>43</v>
      </c>
      <c r="C261" s="13" t="s">
        <v>79</v>
      </c>
      <c r="D261" t="s">
        <v>95</v>
      </c>
      <c r="E261">
        <v>34.04</v>
      </c>
      <c r="F261">
        <v>0</v>
      </c>
      <c r="G261">
        <f t="shared" si="0"/>
        <v>0</v>
      </c>
      <c r="H261">
        <v>0</v>
      </c>
      <c r="I261">
        <f t="shared" si="1"/>
        <v>0</v>
      </c>
      <c r="J261">
        <f t="shared" si="2"/>
        <v>0</v>
      </c>
      <c r="K261">
        <f t="shared" si="3"/>
        <v>0</v>
      </c>
    </row>
    <row r="262" spans="2:11">
      <c r="B262">
        <v>44</v>
      </c>
      <c r="C262" s="13" t="s">
        <v>74</v>
      </c>
      <c r="D262" t="s">
        <v>95</v>
      </c>
      <c r="E262">
        <v>92</v>
      </c>
      <c r="F262">
        <v>0</v>
      </c>
      <c r="G262">
        <f t="shared" si="0"/>
        <v>0</v>
      </c>
      <c r="H262">
        <v>0</v>
      </c>
      <c r="I262">
        <f t="shared" si="1"/>
        <v>0</v>
      </c>
      <c r="J262">
        <f t="shared" si="2"/>
        <v>0</v>
      </c>
      <c r="K262">
        <f t="shared" si="3"/>
        <v>0</v>
      </c>
    </row>
    <row r="263" spans="2:11">
      <c r="B263">
        <v>45</v>
      </c>
      <c r="D263" t="s">
        <v>95</v>
      </c>
      <c r="E263">
        <v>41</v>
      </c>
      <c r="F263">
        <v>0</v>
      </c>
      <c r="G263">
        <f t="shared" ref="G263:G311" si="6">F263*E263</f>
        <v>0</v>
      </c>
      <c r="H263">
        <v>0</v>
      </c>
      <c r="I263">
        <f t="shared" ref="I263:I311" si="7">H263*E263</f>
        <v>0</v>
      </c>
      <c r="J263">
        <f t="shared" ref="J263:J311" si="8">F263-H263</f>
        <v>0</v>
      </c>
      <c r="K263">
        <f t="shared" ref="K263:K311" si="9">J263*E263</f>
        <v>0</v>
      </c>
    </row>
    <row r="264" spans="2:11">
      <c r="B264">
        <v>46</v>
      </c>
      <c r="D264" t="s">
        <v>95</v>
      </c>
      <c r="E264">
        <v>31</v>
      </c>
      <c r="F264">
        <v>0</v>
      </c>
      <c r="G264">
        <f t="shared" si="6"/>
        <v>0</v>
      </c>
      <c r="H264">
        <v>0</v>
      </c>
      <c r="I264">
        <f t="shared" si="7"/>
        <v>0</v>
      </c>
      <c r="J264">
        <f t="shared" si="8"/>
        <v>0</v>
      </c>
      <c r="K264">
        <f t="shared" si="9"/>
        <v>0</v>
      </c>
    </row>
    <row r="265" spans="2:11">
      <c r="B265">
        <v>47</v>
      </c>
      <c r="C265" s="13" t="s">
        <v>84</v>
      </c>
      <c r="D265" t="s">
        <v>95</v>
      </c>
      <c r="E265">
        <v>86</v>
      </c>
      <c r="F265">
        <v>0</v>
      </c>
      <c r="G265">
        <f t="shared" si="6"/>
        <v>0</v>
      </c>
      <c r="H265">
        <v>0</v>
      </c>
      <c r="I265">
        <f t="shared" si="7"/>
        <v>0</v>
      </c>
      <c r="J265">
        <f t="shared" si="8"/>
        <v>0</v>
      </c>
      <c r="K265">
        <f t="shared" si="9"/>
        <v>0</v>
      </c>
    </row>
    <row r="266" spans="2:11">
      <c r="B266">
        <v>48</v>
      </c>
      <c r="C266" s="13" t="s">
        <v>100</v>
      </c>
      <c r="D266" t="s">
        <v>95</v>
      </c>
      <c r="E266">
        <v>89</v>
      </c>
      <c r="F266">
        <v>0</v>
      </c>
      <c r="G266">
        <f t="shared" si="6"/>
        <v>0</v>
      </c>
      <c r="H266">
        <v>0</v>
      </c>
      <c r="I266">
        <f t="shared" si="7"/>
        <v>0</v>
      </c>
      <c r="J266">
        <f t="shared" si="8"/>
        <v>0</v>
      </c>
      <c r="K266">
        <f t="shared" si="9"/>
        <v>0</v>
      </c>
    </row>
    <row r="267" spans="2:11">
      <c r="B267">
        <v>49</v>
      </c>
      <c r="C267" s="13"/>
      <c r="D267" t="s">
        <v>95</v>
      </c>
      <c r="E267">
        <v>4016</v>
      </c>
      <c r="F267">
        <v>0</v>
      </c>
      <c r="G267">
        <f t="shared" si="6"/>
        <v>0</v>
      </c>
      <c r="H267">
        <v>0</v>
      </c>
      <c r="I267">
        <f t="shared" si="7"/>
        <v>0</v>
      </c>
      <c r="J267">
        <f t="shared" si="8"/>
        <v>0</v>
      </c>
      <c r="K267">
        <f t="shared" si="9"/>
        <v>0</v>
      </c>
    </row>
    <row r="268" spans="2:11">
      <c r="B268">
        <v>50</v>
      </c>
      <c r="C268" s="13" t="s">
        <v>79</v>
      </c>
      <c r="D268" t="s">
        <v>95</v>
      </c>
      <c r="E268">
        <v>3811.5</v>
      </c>
      <c r="F268">
        <v>0</v>
      </c>
      <c r="G268">
        <f t="shared" si="6"/>
        <v>0</v>
      </c>
      <c r="H268">
        <v>0</v>
      </c>
      <c r="I268">
        <f t="shared" si="7"/>
        <v>0</v>
      </c>
      <c r="J268">
        <f t="shared" si="8"/>
        <v>0</v>
      </c>
      <c r="K268">
        <f t="shared" si="9"/>
        <v>0</v>
      </c>
    </row>
    <row r="269" spans="2:11">
      <c r="C269" s="13" t="s">
        <v>74</v>
      </c>
      <c r="D269" t="s">
        <v>95</v>
      </c>
      <c r="E269">
        <v>831.6</v>
      </c>
      <c r="F269">
        <v>0</v>
      </c>
      <c r="G269">
        <f t="shared" si="6"/>
        <v>0</v>
      </c>
      <c r="H269">
        <v>0</v>
      </c>
      <c r="I269">
        <f t="shared" si="7"/>
        <v>0</v>
      </c>
      <c r="J269">
        <f t="shared" si="8"/>
        <v>0</v>
      </c>
      <c r="K269">
        <f t="shared" si="9"/>
        <v>0</v>
      </c>
    </row>
    <row r="270" spans="2:11">
      <c r="B270">
        <v>51</v>
      </c>
      <c r="C270" s="13" t="s">
        <v>79</v>
      </c>
      <c r="D270" t="s">
        <v>95</v>
      </c>
      <c r="E270">
        <v>615</v>
      </c>
      <c r="F270">
        <v>0</v>
      </c>
      <c r="G270">
        <f t="shared" si="6"/>
        <v>0</v>
      </c>
      <c r="H270">
        <v>0</v>
      </c>
      <c r="I270">
        <f t="shared" si="7"/>
        <v>0</v>
      </c>
      <c r="J270">
        <f t="shared" si="8"/>
        <v>0</v>
      </c>
      <c r="K270">
        <f t="shared" si="9"/>
        <v>0</v>
      </c>
    </row>
    <row r="271" spans="2:11">
      <c r="B271">
        <v>52</v>
      </c>
      <c r="C271" s="13"/>
      <c r="D271" t="s">
        <v>101</v>
      </c>
      <c r="E271">
        <v>90.51</v>
      </c>
      <c r="F271">
        <v>0</v>
      </c>
      <c r="G271">
        <f t="shared" si="6"/>
        <v>0</v>
      </c>
      <c r="H271">
        <v>0</v>
      </c>
      <c r="I271">
        <f t="shared" si="7"/>
        <v>0</v>
      </c>
      <c r="J271">
        <f t="shared" si="8"/>
        <v>0</v>
      </c>
      <c r="K271">
        <f t="shared" si="9"/>
        <v>0</v>
      </c>
    </row>
    <row r="272" spans="2:11">
      <c r="B272">
        <v>53</v>
      </c>
      <c r="C272" s="13"/>
      <c r="D272" t="s">
        <v>101</v>
      </c>
      <c r="E272">
        <v>105.35</v>
      </c>
      <c r="F272">
        <v>0</v>
      </c>
      <c r="G272">
        <f t="shared" si="6"/>
        <v>0</v>
      </c>
      <c r="H272">
        <v>0</v>
      </c>
      <c r="I272">
        <f t="shared" si="7"/>
        <v>0</v>
      </c>
      <c r="J272">
        <f t="shared" si="8"/>
        <v>0</v>
      </c>
      <c r="K272">
        <f t="shared" si="9"/>
        <v>0</v>
      </c>
    </row>
    <row r="273" spans="2:11">
      <c r="B273">
        <v>54</v>
      </c>
      <c r="C273" s="13" t="s">
        <v>84</v>
      </c>
      <c r="D273" t="s">
        <v>43</v>
      </c>
      <c r="E273">
        <v>113667</v>
      </c>
      <c r="F273">
        <v>0</v>
      </c>
      <c r="G273">
        <f t="shared" si="6"/>
        <v>0</v>
      </c>
      <c r="H273">
        <v>0</v>
      </c>
      <c r="I273">
        <f t="shared" si="7"/>
        <v>0</v>
      </c>
      <c r="J273">
        <f t="shared" si="8"/>
        <v>0</v>
      </c>
      <c r="K273">
        <f t="shared" si="9"/>
        <v>0</v>
      </c>
    </row>
    <row r="274" spans="2:11">
      <c r="B274">
        <v>55</v>
      </c>
      <c r="C274" s="13" t="s">
        <v>79</v>
      </c>
      <c r="D274" t="s">
        <v>95</v>
      </c>
      <c r="E274">
        <v>3142</v>
      </c>
      <c r="F274">
        <v>0</v>
      </c>
      <c r="G274">
        <f t="shared" si="6"/>
        <v>0</v>
      </c>
      <c r="H274">
        <v>0</v>
      </c>
      <c r="I274">
        <f t="shared" si="7"/>
        <v>0</v>
      </c>
      <c r="J274">
        <f t="shared" si="8"/>
        <v>0</v>
      </c>
      <c r="K274">
        <f t="shared" si="9"/>
        <v>0</v>
      </c>
    </row>
    <row r="275" spans="2:11">
      <c r="B275">
        <v>56</v>
      </c>
      <c r="C275" s="13"/>
      <c r="D275" t="s">
        <v>95</v>
      </c>
      <c r="E275">
        <v>393.29</v>
      </c>
      <c r="F275">
        <v>0</v>
      </c>
      <c r="G275">
        <f t="shared" si="6"/>
        <v>0</v>
      </c>
      <c r="H275">
        <v>0</v>
      </c>
      <c r="I275">
        <f t="shared" si="7"/>
        <v>0</v>
      </c>
      <c r="J275">
        <f t="shared" si="8"/>
        <v>0</v>
      </c>
      <c r="K275">
        <f t="shared" si="9"/>
        <v>0</v>
      </c>
    </row>
    <row r="276" spans="2:11">
      <c r="B276">
        <v>57</v>
      </c>
      <c r="C276" s="13"/>
      <c r="D276" t="s">
        <v>95</v>
      </c>
      <c r="E276">
        <v>2277</v>
      </c>
      <c r="F276">
        <v>0</v>
      </c>
      <c r="G276">
        <f t="shared" si="6"/>
        <v>0</v>
      </c>
      <c r="H276">
        <v>0</v>
      </c>
      <c r="I276">
        <f t="shared" si="7"/>
        <v>0</v>
      </c>
      <c r="J276">
        <f t="shared" si="8"/>
        <v>0</v>
      </c>
      <c r="K276">
        <f t="shared" si="9"/>
        <v>0</v>
      </c>
    </row>
    <row r="277" spans="2:11">
      <c r="B277">
        <v>58</v>
      </c>
      <c r="C277" s="13"/>
      <c r="D277" t="s">
        <v>98</v>
      </c>
      <c r="E277">
        <v>352</v>
      </c>
      <c r="F277">
        <v>0</v>
      </c>
      <c r="G277">
        <f t="shared" si="6"/>
        <v>0</v>
      </c>
      <c r="H277">
        <v>0</v>
      </c>
      <c r="I277">
        <f t="shared" si="7"/>
        <v>0</v>
      </c>
      <c r="J277">
        <f t="shared" si="8"/>
        <v>0</v>
      </c>
      <c r="K277">
        <f t="shared" si="9"/>
        <v>0</v>
      </c>
    </row>
    <row r="278" spans="2:11">
      <c r="B278">
        <v>59</v>
      </c>
      <c r="C278" s="13"/>
      <c r="D278" t="s">
        <v>43</v>
      </c>
      <c r="E278">
        <v>191777</v>
      </c>
      <c r="F278">
        <v>0</v>
      </c>
      <c r="G278">
        <f t="shared" si="6"/>
        <v>0</v>
      </c>
      <c r="H278">
        <v>0</v>
      </c>
      <c r="I278">
        <f t="shared" si="7"/>
        <v>0</v>
      </c>
      <c r="J278">
        <f t="shared" si="8"/>
        <v>0</v>
      </c>
      <c r="K278">
        <f t="shared" si="9"/>
        <v>0</v>
      </c>
    </row>
    <row r="279" spans="2:11">
      <c r="B279">
        <v>60</v>
      </c>
      <c r="C279" s="13"/>
      <c r="D279" t="s">
        <v>44</v>
      </c>
      <c r="E279">
        <v>46.2</v>
      </c>
      <c r="F279">
        <v>0</v>
      </c>
      <c r="G279">
        <f t="shared" si="6"/>
        <v>0</v>
      </c>
      <c r="H279">
        <v>0</v>
      </c>
      <c r="I279">
        <f t="shared" si="7"/>
        <v>0</v>
      </c>
      <c r="J279">
        <f t="shared" si="8"/>
        <v>0</v>
      </c>
      <c r="K279">
        <f t="shared" si="9"/>
        <v>0</v>
      </c>
    </row>
    <row r="280" spans="2:11">
      <c r="B280">
        <v>61</v>
      </c>
      <c r="C280" s="13"/>
      <c r="D280" t="s">
        <v>44</v>
      </c>
      <c r="E280">
        <v>98</v>
      </c>
      <c r="F280">
        <v>0</v>
      </c>
      <c r="G280">
        <f t="shared" si="6"/>
        <v>0</v>
      </c>
      <c r="H280">
        <v>0</v>
      </c>
      <c r="I280">
        <f t="shared" si="7"/>
        <v>0</v>
      </c>
      <c r="J280">
        <f t="shared" si="8"/>
        <v>0</v>
      </c>
      <c r="K280">
        <f t="shared" si="9"/>
        <v>0</v>
      </c>
    </row>
    <row r="281" spans="2:11">
      <c r="B281">
        <v>62</v>
      </c>
      <c r="C281" s="13"/>
      <c r="D281" t="s">
        <v>44</v>
      </c>
      <c r="E281">
        <v>62</v>
      </c>
      <c r="F281">
        <v>0</v>
      </c>
      <c r="G281">
        <f t="shared" si="6"/>
        <v>0</v>
      </c>
      <c r="H281">
        <v>0</v>
      </c>
      <c r="I281">
        <f t="shared" si="7"/>
        <v>0</v>
      </c>
      <c r="J281">
        <f t="shared" si="8"/>
        <v>0</v>
      </c>
      <c r="K281">
        <f t="shared" si="9"/>
        <v>0</v>
      </c>
    </row>
    <row r="282" spans="2:11">
      <c r="B282">
        <v>63</v>
      </c>
      <c r="C282" s="13"/>
      <c r="D282" t="s">
        <v>44</v>
      </c>
      <c r="E282">
        <v>269</v>
      </c>
      <c r="F282">
        <v>0</v>
      </c>
      <c r="G282">
        <f t="shared" si="6"/>
        <v>0</v>
      </c>
      <c r="H282">
        <v>0</v>
      </c>
      <c r="I282">
        <f t="shared" si="7"/>
        <v>0</v>
      </c>
      <c r="J282">
        <f t="shared" si="8"/>
        <v>0</v>
      </c>
      <c r="K282">
        <f t="shared" si="9"/>
        <v>0</v>
      </c>
    </row>
    <row r="283" spans="2:11">
      <c r="B283">
        <v>64</v>
      </c>
      <c r="C283" s="13"/>
      <c r="D283" t="s">
        <v>44</v>
      </c>
      <c r="E283">
        <v>61</v>
      </c>
      <c r="F283">
        <v>0</v>
      </c>
      <c r="G283">
        <f t="shared" si="6"/>
        <v>0</v>
      </c>
      <c r="H283">
        <v>0</v>
      </c>
      <c r="I283">
        <f t="shared" si="7"/>
        <v>0</v>
      </c>
      <c r="J283">
        <f t="shared" si="8"/>
        <v>0</v>
      </c>
      <c r="K283">
        <f t="shared" si="9"/>
        <v>0</v>
      </c>
    </row>
    <row r="284" spans="2:11">
      <c r="B284">
        <v>65</v>
      </c>
      <c r="C284" s="13"/>
      <c r="D284" t="s">
        <v>44</v>
      </c>
      <c r="E284">
        <v>78</v>
      </c>
      <c r="F284">
        <v>0</v>
      </c>
      <c r="G284">
        <f t="shared" si="6"/>
        <v>0</v>
      </c>
      <c r="H284">
        <v>0</v>
      </c>
      <c r="I284">
        <f t="shared" si="7"/>
        <v>0</v>
      </c>
      <c r="J284">
        <f t="shared" si="8"/>
        <v>0</v>
      </c>
      <c r="K284">
        <f t="shared" si="9"/>
        <v>0</v>
      </c>
    </row>
    <row r="285" spans="2:11">
      <c r="B285">
        <v>66</v>
      </c>
      <c r="C285" s="13"/>
      <c r="D285" t="s">
        <v>44</v>
      </c>
      <c r="E285">
        <v>55</v>
      </c>
      <c r="F285">
        <v>0</v>
      </c>
      <c r="G285">
        <f t="shared" si="6"/>
        <v>0</v>
      </c>
      <c r="H285">
        <v>0</v>
      </c>
      <c r="I285">
        <f t="shared" si="7"/>
        <v>0</v>
      </c>
      <c r="J285">
        <f t="shared" si="8"/>
        <v>0</v>
      </c>
      <c r="K285">
        <f t="shared" si="9"/>
        <v>0</v>
      </c>
    </row>
    <row r="286" spans="2:11">
      <c r="B286">
        <v>67</v>
      </c>
      <c r="C286" s="13"/>
      <c r="D286" t="s">
        <v>44</v>
      </c>
      <c r="E286">
        <v>1223</v>
      </c>
      <c r="F286">
        <v>0</v>
      </c>
      <c r="G286">
        <f t="shared" si="6"/>
        <v>0</v>
      </c>
      <c r="H286">
        <v>0</v>
      </c>
      <c r="I286">
        <f t="shared" si="7"/>
        <v>0</v>
      </c>
      <c r="J286">
        <f t="shared" si="8"/>
        <v>0</v>
      </c>
      <c r="K286">
        <f t="shared" si="9"/>
        <v>0</v>
      </c>
    </row>
    <row r="287" spans="2:11">
      <c r="B287">
        <v>68</v>
      </c>
      <c r="C287" s="13"/>
      <c r="D287" t="s">
        <v>44</v>
      </c>
      <c r="E287">
        <v>4212</v>
      </c>
      <c r="F287">
        <v>0</v>
      </c>
      <c r="G287">
        <f t="shared" si="6"/>
        <v>0</v>
      </c>
      <c r="H287">
        <v>0</v>
      </c>
      <c r="I287">
        <f t="shared" si="7"/>
        <v>0</v>
      </c>
      <c r="J287">
        <f t="shared" si="8"/>
        <v>0</v>
      </c>
      <c r="K287">
        <f t="shared" si="9"/>
        <v>0</v>
      </c>
    </row>
    <row r="288" spans="2:11">
      <c r="B288">
        <v>69</v>
      </c>
      <c r="C288" s="13"/>
      <c r="D288" t="s">
        <v>95</v>
      </c>
      <c r="E288">
        <v>763</v>
      </c>
      <c r="F288">
        <v>0</v>
      </c>
      <c r="G288">
        <f t="shared" si="6"/>
        <v>0</v>
      </c>
      <c r="H288">
        <v>0</v>
      </c>
      <c r="I288">
        <f t="shared" si="7"/>
        <v>0</v>
      </c>
      <c r="J288">
        <f t="shared" si="8"/>
        <v>0</v>
      </c>
      <c r="K288">
        <f t="shared" si="9"/>
        <v>0</v>
      </c>
    </row>
    <row r="289" spans="2:11">
      <c r="B289">
        <v>70</v>
      </c>
      <c r="C289" s="13"/>
      <c r="D289" t="s">
        <v>95</v>
      </c>
      <c r="E289">
        <v>519.75</v>
      </c>
      <c r="F289">
        <v>0</v>
      </c>
      <c r="G289">
        <f t="shared" si="6"/>
        <v>0</v>
      </c>
      <c r="H289">
        <v>0</v>
      </c>
      <c r="I289">
        <f t="shared" si="7"/>
        <v>0</v>
      </c>
      <c r="J289">
        <f t="shared" si="8"/>
        <v>0</v>
      </c>
      <c r="K289">
        <f t="shared" si="9"/>
        <v>0</v>
      </c>
    </row>
    <row r="290" spans="2:11">
      <c r="B290">
        <v>71</v>
      </c>
      <c r="C290" s="13" t="s">
        <v>84</v>
      </c>
      <c r="D290" t="s">
        <v>99</v>
      </c>
      <c r="E290">
        <v>220</v>
      </c>
      <c r="F290">
        <v>0</v>
      </c>
      <c r="G290">
        <f t="shared" si="6"/>
        <v>0</v>
      </c>
      <c r="H290">
        <v>0</v>
      </c>
      <c r="I290">
        <f t="shared" si="7"/>
        <v>0</v>
      </c>
      <c r="J290">
        <f t="shared" si="8"/>
        <v>0</v>
      </c>
      <c r="K290">
        <f t="shared" si="9"/>
        <v>0</v>
      </c>
    </row>
    <row r="291" spans="2:11">
      <c r="C291" s="13" t="s">
        <v>85</v>
      </c>
      <c r="D291" t="s">
        <v>99</v>
      </c>
      <c r="E291">
        <v>260</v>
      </c>
      <c r="F291">
        <v>0</v>
      </c>
      <c r="G291">
        <f t="shared" si="6"/>
        <v>0</v>
      </c>
      <c r="H291">
        <v>0</v>
      </c>
      <c r="I291">
        <f t="shared" si="7"/>
        <v>0</v>
      </c>
      <c r="J291">
        <f t="shared" si="8"/>
        <v>0</v>
      </c>
      <c r="K291">
        <f t="shared" si="9"/>
        <v>0</v>
      </c>
    </row>
    <row r="292" spans="2:11">
      <c r="C292" s="13" t="s">
        <v>86</v>
      </c>
      <c r="D292" t="s">
        <v>99</v>
      </c>
      <c r="E292">
        <v>354</v>
      </c>
      <c r="F292">
        <v>0</v>
      </c>
      <c r="G292">
        <f t="shared" si="6"/>
        <v>0</v>
      </c>
      <c r="H292">
        <v>0</v>
      </c>
      <c r="I292">
        <f t="shared" si="7"/>
        <v>0</v>
      </c>
      <c r="J292">
        <f t="shared" si="8"/>
        <v>0</v>
      </c>
      <c r="K292">
        <f t="shared" si="9"/>
        <v>0</v>
      </c>
    </row>
    <row r="293" spans="2:11">
      <c r="B293" t="s">
        <v>102</v>
      </c>
      <c r="C293" s="13" t="s">
        <v>86</v>
      </c>
      <c r="D293" t="s">
        <v>99</v>
      </c>
      <c r="E293">
        <v>408</v>
      </c>
      <c r="F293">
        <v>0</v>
      </c>
      <c r="G293">
        <f t="shared" si="6"/>
        <v>0</v>
      </c>
      <c r="H293">
        <v>0</v>
      </c>
      <c r="I293">
        <f t="shared" si="7"/>
        <v>0</v>
      </c>
      <c r="J293">
        <f t="shared" si="8"/>
        <v>0</v>
      </c>
      <c r="K293">
        <f t="shared" si="9"/>
        <v>0</v>
      </c>
    </row>
    <row r="294" spans="2:11">
      <c r="C294" s="13" t="s">
        <v>87</v>
      </c>
      <c r="D294" t="s">
        <v>99</v>
      </c>
      <c r="E294">
        <v>476</v>
      </c>
      <c r="F294">
        <v>0</v>
      </c>
      <c r="G294">
        <f t="shared" si="6"/>
        <v>0</v>
      </c>
      <c r="H294">
        <v>0</v>
      </c>
      <c r="I294">
        <f t="shared" si="7"/>
        <v>0</v>
      </c>
      <c r="J294">
        <f t="shared" si="8"/>
        <v>0</v>
      </c>
      <c r="K294">
        <f t="shared" si="9"/>
        <v>0</v>
      </c>
    </row>
    <row r="295" spans="2:11">
      <c r="C295" s="13" t="s">
        <v>88</v>
      </c>
      <c r="D295" t="s">
        <v>99</v>
      </c>
      <c r="E295">
        <v>624</v>
      </c>
      <c r="F295">
        <v>0</v>
      </c>
      <c r="G295">
        <f t="shared" si="6"/>
        <v>0</v>
      </c>
      <c r="H295">
        <v>0</v>
      </c>
      <c r="I295">
        <f t="shared" si="7"/>
        <v>0</v>
      </c>
      <c r="J295">
        <f t="shared" si="8"/>
        <v>0</v>
      </c>
      <c r="K295">
        <f t="shared" si="9"/>
        <v>0</v>
      </c>
    </row>
    <row r="296" spans="2:11">
      <c r="B296" t="s">
        <v>103</v>
      </c>
      <c r="C296" s="13" t="s">
        <v>84</v>
      </c>
      <c r="D296" t="s">
        <v>99</v>
      </c>
      <c r="E296">
        <v>265</v>
      </c>
      <c r="F296">
        <v>0</v>
      </c>
      <c r="G296">
        <f t="shared" si="6"/>
        <v>0</v>
      </c>
      <c r="H296">
        <v>0</v>
      </c>
      <c r="I296">
        <f t="shared" si="7"/>
        <v>0</v>
      </c>
      <c r="J296">
        <f t="shared" si="8"/>
        <v>0</v>
      </c>
      <c r="K296">
        <f t="shared" si="9"/>
        <v>0</v>
      </c>
    </row>
    <row r="297" spans="2:11">
      <c r="C297" s="13" t="s">
        <v>85</v>
      </c>
      <c r="D297" t="s">
        <v>99</v>
      </c>
      <c r="E297">
        <v>299</v>
      </c>
      <c r="F297">
        <v>0</v>
      </c>
      <c r="G297">
        <f t="shared" si="6"/>
        <v>0</v>
      </c>
      <c r="H297">
        <v>0</v>
      </c>
      <c r="I297">
        <f t="shared" si="7"/>
        <v>0</v>
      </c>
      <c r="J297">
        <f t="shared" si="8"/>
        <v>0</v>
      </c>
      <c r="K297">
        <f t="shared" si="9"/>
        <v>0</v>
      </c>
    </row>
    <row r="298" spans="2:11">
      <c r="B298">
        <v>72</v>
      </c>
      <c r="C298" s="13" t="s">
        <v>84</v>
      </c>
      <c r="D298" t="s">
        <v>99</v>
      </c>
      <c r="E298">
        <v>274</v>
      </c>
      <c r="F298">
        <v>0</v>
      </c>
      <c r="G298">
        <f t="shared" si="6"/>
        <v>0</v>
      </c>
      <c r="H298">
        <v>0</v>
      </c>
      <c r="I298">
        <f t="shared" si="7"/>
        <v>0</v>
      </c>
      <c r="J298">
        <f t="shared" si="8"/>
        <v>0</v>
      </c>
      <c r="K298">
        <f t="shared" si="9"/>
        <v>0</v>
      </c>
    </row>
    <row r="299" spans="2:11">
      <c r="C299" s="13" t="s">
        <v>85</v>
      </c>
      <c r="D299" t="s">
        <v>99</v>
      </c>
      <c r="E299">
        <v>368</v>
      </c>
      <c r="F299">
        <v>0</v>
      </c>
      <c r="G299">
        <f t="shared" si="6"/>
        <v>0</v>
      </c>
      <c r="H299">
        <v>0</v>
      </c>
      <c r="I299">
        <f t="shared" si="7"/>
        <v>0</v>
      </c>
      <c r="J299">
        <f t="shared" si="8"/>
        <v>0</v>
      </c>
      <c r="K299">
        <f t="shared" si="9"/>
        <v>0</v>
      </c>
    </row>
    <row r="300" spans="2:11">
      <c r="B300">
        <v>73</v>
      </c>
      <c r="C300" s="13"/>
      <c r="D300" t="s">
        <v>44</v>
      </c>
      <c r="E300">
        <v>576</v>
      </c>
      <c r="F300">
        <v>0</v>
      </c>
      <c r="G300">
        <f t="shared" si="6"/>
        <v>0</v>
      </c>
      <c r="H300">
        <v>0</v>
      </c>
      <c r="I300">
        <f t="shared" si="7"/>
        <v>0</v>
      </c>
      <c r="J300">
        <f t="shared" si="8"/>
        <v>0</v>
      </c>
      <c r="K300">
        <f t="shared" si="9"/>
        <v>0</v>
      </c>
    </row>
    <row r="301" spans="2:11">
      <c r="B301">
        <v>74</v>
      </c>
      <c r="C301" s="13" t="s">
        <v>84</v>
      </c>
      <c r="D301" t="s">
        <v>44</v>
      </c>
      <c r="E301">
        <v>2905</v>
      </c>
      <c r="F301">
        <v>0</v>
      </c>
      <c r="G301">
        <f t="shared" si="6"/>
        <v>0</v>
      </c>
      <c r="H301">
        <v>0</v>
      </c>
      <c r="I301">
        <f t="shared" si="7"/>
        <v>0</v>
      </c>
      <c r="J301">
        <f t="shared" si="8"/>
        <v>0</v>
      </c>
      <c r="K301">
        <f t="shared" si="9"/>
        <v>0</v>
      </c>
    </row>
    <row r="302" spans="2:11">
      <c r="C302" s="13" t="s">
        <v>85</v>
      </c>
      <c r="D302" t="s">
        <v>44</v>
      </c>
      <c r="E302">
        <v>2014</v>
      </c>
      <c r="F302">
        <v>0</v>
      </c>
      <c r="G302">
        <f t="shared" si="6"/>
        <v>0</v>
      </c>
      <c r="H302">
        <v>0</v>
      </c>
      <c r="I302">
        <f t="shared" si="7"/>
        <v>0</v>
      </c>
      <c r="J302">
        <f t="shared" si="8"/>
        <v>0</v>
      </c>
      <c r="K302">
        <f t="shared" si="9"/>
        <v>0</v>
      </c>
    </row>
    <row r="303" spans="2:11">
      <c r="C303" s="13" t="s">
        <v>86</v>
      </c>
      <c r="D303" t="s">
        <v>44</v>
      </c>
      <c r="E303">
        <v>1458</v>
      </c>
      <c r="F303">
        <v>0</v>
      </c>
      <c r="G303">
        <f t="shared" si="6"/>
        <v>0</v>
      </c>
      <c r="H303">
        <v>0</v>
      </c>
      <c r="I303">
        <f t="shared" si="7"/>
        <v>0</v>
      </c>
      <c r="J303">
        <f t="shared" si="8"/>
        <v>0</v>
      </c>
      <c r="K303">
        <f t="shared" si="9"/>
        <v>0</v>
      </c>
    </row>
    <row r="304" spans="2:11">
      <c r="C304" s="13" t="s">
        <v>87</v>
      </c>
      <c r="D304" t="s">
        <v>44</v>
      </c>
      <c r="E304">
        <v>963</v>
      </c>
      <c r="F304">
        <v>0</v>
      </c>
      <c r="G304">
        <f t="shared" si="6"/>
        <v>0</v>
      </c>
      <c r="H304">
        <v>0</v>
      </c>
      <c r="I304">
        <f t="shared" si="7"/>
        <v>0</v>
      </c>
      <c r="J304">
        <f t="shared" si="8"/>
        <v>0</v>
      </c>
      <c r="K304">
        <f t="shared" si="9"/>
        <v>0</v>
      </c>
    </row>
    <row r="305" spans="1:11">
      <c r="C305" s="13" t="s">
        <v>88</v>
      </c>
      <c r="D305" t="s">
        <v>44</v>
      </c>
      <c r="E305">
        <v>738</v>
      </c>
      <c r="F305">
        <v>0</v>
      </c>
      <c r="G305">
        <f t="shared" si="6"/>
        <v>0</v>
      </c>
      <c r="H305">
        <v>0</v>
      </c>
      <c r="I305">
        <f t="shared" si="7"/>
        <v>0</v>
      </c>
      <c r="J305">
        <f t="shared" si="8"/>
        <v>0</v>
      </c>
      <c r="K305">
        <f t="shared" si="9"/>
        <v>0</v>
      </c>
    </row>
    <row r="306" spans="1:11">
      <c r="C306" s="13" t="s">
        <v>89</v>
      </c>
      <c r="D306" t="s">
        <v>44</v>
      </c>
      <c r="E306">
        <v>523</v>
      </c>
      <c r="F306">
        <v>0</v>
      </c>
      <c r="G306">
        <f t="shared" si="6"/>
        <v>0</v>
      </c>
      <c r="H306">
        <v>0</v>
      </c>
      <c r="I306">
        <f t="shared" si="7"/>
        <v>0</v>
      </c>
      <c r="J306">
        <f t="shared" si="8"/>
        <v>0</v>
      </c>
      <c r="K306">
        <f t="shared" si="9"/>
        <v>0</v>
      </c>
    </row>
    <row r="307" spans="1:11">
      <c r="B307">
        <v>75</v>
      </c>
      <c r="C307" s="13"/>
      <c r="D307" t="s">
        <v>44</v>
      </c>
      <c r="E307">
        <v>843</v>
      </c>
      <c r="F307">
        <v>0</v>
      </c>
      <c r="G307">
        <f t="shared" si="6"/>
        <v>0</v>
      </c>
      <c r="H307">
        <v>0</v>
      </c>
      <c r="I307">
        <f t="shared" si="7"/>
        <v>0</v>
      </c>
      <c r="J307">
        <f t="shared" si="8"/>
        <v>0</v>
      </c>
      <c r="K307">
        <f t="shared" si="9"/>
        <v>0</v>
      </c>
    </row>
    <row r="308" spans="1:11">
      <c r="B308">
        <v>76</v>
      </c>
      <c r="C308" s="13"/>
      <c r="D308" t="s">
        <v>44</v>
      </c>
      <c r="E308">
        <v>1046</v>
      </c>
      <c r="F308">
        <v>0</v>
      </c>
      <c r="G308">
        <f t="shared" si="6"/>
        <v>0</v>
      </c>
      <c r="H308">
        <v>0</v>
      </c>
      <c r="I308">
        <f t="shared" si="7"/>
        <v>0</v>
      </c>
      <c r="J308">
        <f t="shared" si="8"/>
        <v>0</v>
      </c>
      <c r="K308">
        <f t="shared" si="9"/>
        <v>0</v>
      </c>
    </row>
    <row r="309" spans="1:11">
      <c r="B309">
        <v>77</v>
      </c>
      <c r="C309" s="13"/>
      <c r="D309" t="s">
        <v>44</v>
      </c>
      <c r="E309">
        <v>855</v>
      </c>
      <c r="F309">
        <v>0</v>
      </c>
      <c r="G309">
        <f t="shared" si="6"/>
        <v>0</v>
      </c>
      <c r="H309">
        <v>0</v>
      </c>
      <c r="I309">
        <f t="shared" si="7"/>
        <v>0</v>
      </c>
      <c r="J309">
        <f t="shared" si="8"/>
        <v>0</v>
      </c>
      <c r="K309">
        <f t="shared" si="9"/>
        <v>0</v>
      </c>
    </row>
    <row r="310" spans="1:11">
      <c r="B310">
        <v>78</v>
      </c>
      <c r="C310" s="13"/>
      <c r="D310" t="s">
        <v>44</v>
      </c>
      <c r="E310">
        <v>3188</v>
      </c>
      <c r="F310">
        <v>0</v>
      </c>
      <c r="G310">
        <f t="shared" si="6"/>
        <v>0</v>
      </c>
      <c r="H310">
        <v>0</v>
      </c>
      <c r="I310">
        <f t="shared" si="7"/>
        <v>0</v>
      </c>
      <c r="J310">
        <f t="shared" si="8"/>
        <v>0</v>
      </c>
      <c r="K310">
        <f t="shared" si="9"/>
        <v>0</v>
      </c>
    </row>
    <row r="311" spans="1:11">
      <c r="B311">
        <v>79</v>
      </c>
      <c r="C311" s="13"/>
      <c r="D311" t="s">
        <v>44</v>
      </c>
      <c r="E311">
        <v>760</v>
      </c>
      <c r="F311">
        <v>0</v>
      </c>
      <c r="G311">
        <f t="shared" si="6"/>
        <v>0</v>
      </c>
      <c r="H311">
        <v>0</v>
      </c>
      <c r="I311">
        <f t="shared" si="7"/>
        <v>0</v>
      </c>
      <c r="J311">
        <f t="shared" si="8"/>
        <v>0</v>
      </c>
      <c r="K311">
        <f t="shared" si="9"/>
        <v>0</v>
      </c>
    </row>
    <row r="312" spans="1:11">
      <c r="B312" t="s">
        <v>45</v>
      </c>
      <c r="G312" s="2">
        <f>SUM(G197:G311)</f>
        <v>0</v>
      </c>
      <c r="I312" s="9">
        <f>SUM(I197:I311)</f>
        <v>0</v>
      </c>
      <c r="K312" s="2">
        <f>SUM(K197:K311)</f>
        <v>0</v>
      </c>
    </row>
    <row r="313" spans="1:11">
      <c r="B313" t="s">
        <v>104</v>
      </c>
      <c r="G313" s="2">
        <f>G312*9.57%</f>
        <v>0</v>
      </c>
      <c r="I313" s="10">
        <f>I312*9.57%</f>
        <v>0</v>
      </c>
      <c r="K313" s="2">
        <f>K312*9.57%</f>
        <v>0</v>
      </c>
    </row>
    <row r="314" spans="1:11">
      <c r="B314" t="s">
        <v>46</v>
      </c>
      <c r="G314" s="2">
        <f>G312-G313</f>
        <v>0</v>
      </c>
      <c r="I314" s="2">
        <f>I312-I313</f>
        <v>0</v>
      </c>
      <c r="K314" s="2">
        <f>K312-K313</f>
        <v>0</v>
      </c>
    </row>
    <row r="317" spans="1:11">
      <c r="A317" t="s">
        <v>49</v>
      </c>
      <c r="B317">
        <v>80</v>
      </c>
      <c r="D317" t="s">
        <v>44</v>
      </c>
      <c r="E317">
        <v>143</v>
      </c>
      <c r="F317">
        <v>0</v>
      </c>
      <c r="G317">
        <f>F317*E317</f>
        <v>0</v>
      </c>
      <c r="H317">
        <v>0</v>
      </c>
      <c r="I317">
        <f>H317*E317</f>
        <v>0</v>
      </c>
      <c r="J317">
        <f>F317-H317</f>
        <v>0</v>
      </c>
      <c r="K317">
        <f>J317*E317</f>
        <v>0</v>
      </c>
    </row>
    <row r="318" spans="1:11">
      <c r="B318">
        <v>81</v>
      </c>
      <c r="C318" t="s">
        <v>105</v>
      </c>
      <c r="F318">
        <v>0</v>
      </c>
      <c r="G318">
        <f t="shared" ref="G318:G346" si="10">F318*E318</f>
        <v>0</v>
      </c>
      <c r="H318">
        <v>0</v>
      </c>
      <c r="I318">
        <f t="shared" ref="I318:I346" si="11">H318*E318</f>
        <v>0</v>
      </c>
      <c r="J318">
        <f t="shared" ref="J318:J346" si="12">F318-H318</f>
        <v>0</v>
      </c>
      <c r="K318">
        <f t="shared" ref="K318:K346" si="13">J318*E318</f>
        <v>0</v>
      </c>
    </row>
    <row r="319" spans="1:11">
      <c r="C319" s="13" t="s">
        <v>84</v>
      </c>
      <c r="D319" t="s">
        <v>99</v>
      </c>
      <c r="E319">
        <v>216</v>
      </c>
      <c r="F319">
        <v>0</v>
      </c>
      <c r="G319">
        <f t="shared" si="10"/>
        <v>0</v>
      </c>
      <c r="H319">
        <v>0</v>
      </c>
      <c r="I319">
        <f t="shared" si="11"/>
        <v>0</v>
      </c>
      <c r="J319">
        <f t="shared" si="12"/>
        <v>0</v>
      </c>
      <c r="K319">
        <f t="shared" si="13"/>
        <v>0</v>
      </c>
    </row>
    <row r="320" spans="1:11">
      <c r="C320" s="13" t="s">
        <v>85</v>
      </c>
      <c r="D320" t="s">
        <v>99</v>
      </c>
      <c r="E320">
        <v>291</v>
      </c>
      <c r="F320">
        <v>0</v>
      </c>
      <c r="G320">
        <f t="shared" si="10"/>
        <v>0</v>
      </c>
      <c r="H320">
        <v>0</v>
      </c>
      <c r="I320">
        <f t="shared" si="11"/>
        <v>0</v>
      </c>
      <c r="J320">
        <f t="shared" si="12"/>
        <v>0</v>
      </c>
      <c r="K320">
        <f t="shared" si="13"/>
        <v>0</v>
      </c>
    </row>
    <row r="321" spans="2:11">
      <c r="C321" t="s">
        <v>103</v>
      </c>
      <c r="F321">
        <v>0</v>
      </c>
      <c r="G321">
        <f t="shared" si="10"/>
        <v>0</v>
      </c>
      <c r="H321">
        <v>0</v>
      </c>
      <c r="I321">
        <f t="shared" si="11"/>
        <v>0</v>
      </c>
      <c r="J321">
        <f t="shared" si="12"/>
        <v>0</v>
      </c>
      <c r="K321">
        <f t="shared" si="13"/>
        <v>0</v>
      </c>
    </row>
    <row r="322" spans="2:11">
      <c r="B322" s="6"/>
      <c r="C322" s="13" t="s">
        <v>84</v>
      </c>
      <c r="D322" t="s">
        <v>99</v>
      </c>
      <c r="E322">
        <v>106.96</v>
      </c>
      <c r="F322">
        <v>0</v>
      </c>
      <c r="G322">
        <f t="shared" si="10"/>
        <v>0</v>
      </c>
      <c r="H322">
        <v>0</v>
      </c>
      <c r="I322">
        <f t="shared" si="11"/>
        <v>0</v>
      </c>
      <c r="J322">
        <f t="shared" si="12"/>
        <v>0</v>
      </c>
      <c r="K322">
        <f t="shared" si="13"/>
        <v>0</v>
      </c>
    </row>
    <row r="323" spans="2:11">
      <c r="C323" s="13" t="s">
        <v>85</v>
      </c>
      <c r="D323" t="s">
        <v>99</v>
      </c>
      <c r="E323">
        <v>190.28</v>
      </c>
      <c r="F323">
        <v>0</v>
      </c>
      <c r="G323">
        <f t="shared" si="10"/>
        <v>0</v>
      </c>
      <c r="H323">
        <v>0</v>
      </c>
      <c r="I323">
        <f t="shared" si="11"/>
        <v>0</v>
      </c>
      <c r="J323">
        <f t="shared" si="12"/>
        <v>0</v>
      </c>
      <c r="K323">
        <f t="shared" si="13"/>
        <v>0</v>
      </c>
    </row>
    <row r="324" spans="2:11">
      <c r="C324" t="s">
        <v>106</v>
      </c>
      <c r="F324">
        <v>0</v>
      </c>
      <c r="G324">
        <f t="shared" si="10"/>
        <v>0</v>
      </c>
      <c r="H324">
        <v>0</v>
      </c>
      <c r="I324">
        <f t="shared" si="11"/>
        <v>0</v>
      </c>
      <c r="J324">
        <f t="shared" si="12"/>
        <v>0</v>
      </c>
      <c r="K324">
        <f t="shared" si="13"/>
        <v>0</v>
      </c>
    </row>
    <row r="325" spans="2:11">
      <c r="C325" s="13" t="s">
        <v>84</v>
      </c>
      <c r="D325" t="s">
        <v>99</v>
      </c>
      <c r="E325">
        <v>134.33000000000001</v>
      </c>
      <c r="F325">
        <v>0</v>
      </c>
      <c r="G325">
        <f t="shared" si="10"/>
        <v>0</v>
      </c>
      <c r="H325">
        <v>0</v>
      </c>
      <c r="I325">
        <f t="shared" si="11"/>
        <v>0</v>
      </c>
      <c r="J325">
        <f t="shared" si="12"/>
        <v>0</v>
      </c>
      <c r="K325">
        <f t="shared" si="13"/>
        <v>0</v>
      </c>
    </row>
    <row r="326" spans="2:11">
      <c r="C326" s="13" t="s">
        <v>85</v>
      </c>
      <c r="D326" t="s">
        <v>99</v>
      </c>
      <c r="E326">
        <v>250.88</v>
      </c>
      <c r="F326">
        <v>0</v>
      </c>
      <c r="G326">
        <f t="shared" si="10"/>
        <v>0</v>
      </c>
      <c r="H326">
        <v>0</v>
      </c>
      <c r="I326">
        <f t="shared" si="11"/>
        <v>0</v>
      </c>
      <c r="J326">
        <f t="shared" si="12"/>
        <v>0</v>
      </c>
      <c r="K326">
        <f t="shared" si="13"/>
        <v>0</v>
      </c>
    </row>
    <row r="327" spans="2:11">
      <c r="C327" t="s">
        <v>107</v>
      </c>
      <c r="F327">
        <v>0</v>
      </c>
      <c r="G327">
        <f t="shared" si="10"/>
        <v>0</v>
      </c>
      <c r="H327">
        <v>0</v>
      </c>
      <c r="I327">
        <f t="shared" si="11"/>
        <v>0</v>
      </c>
      <c r="J327">
        <f t="shared" si="12"/>
        <v>0</v>
      </c>
      <c r="K327">
        <f t="shared" si="13"/>
        <v>0</v>
      </c>
    </row>
    <row r="328" spans="2:11">
      <c r="C328" s="13" t="s">
        <v>84</v>
      </c>
      <c r="D328" t="s">
        <v>99</v>
      </c>
      <c r="E328">
        <v>117.67</v>
      </c>
      <c r="F328">
        <v>0</v>
      </c>
      <c r="G328">
        <f t="shared" si="10"/>
        <v>0</v>
      </c>
      <c r="H328">
        <v>0</v>
      </c>
      <c r="I328">
        <f t="shared" si="11"/>
        <v>0</v>
      </c>
      <c r="J328">
        <f t="shared" si="12"/>
        <v>0</v>
      </c>
      <c r="K328">
        <f t="shared" si="13"/>
        <v>0</v>
      </c>
    </row>
    <row r="329" spans="2:11">
      <c r="B329">
        <v>82</v>
      </c>
      <c r="C329" s="13"/>
      <c r="D329" t="s">
        <v>44</v>
      </c>
      <c r="E329" s="14">
        <v>1185.45</v>
      </c>
      <c r="F329">
        <v>0</v>
      </c>
      <c r="G329">
        <f t="shared" si="10"/>
        <v>0</v>
      </c>
      <c r="H329">
        <v>0</v>
      </c>
      <c r="I329">
        <f t="shared" si="11"/>
        <v>0</v>
      </c>
      <c r="J329">
        <f t="shared" si="12"/>
        <v>0</v>
      </c>
      <c r="K329">
        <f t="shared" si="13"/>
        <v>0</v>
      </c>
    </row>
    <row r="330" spans="2:11">
      <c r="B330">
        <v>83</v>
      </c>
      <c r="C330" s="6"/>
      <c r="D330" t="s">
        <v>44</v>
      </c>
      <c r="E330">
        <v>95.55</v>
      </c>
      <c r="F330">
        <v>0</v>
      </c>
      <c r="G330">
        <f t="shared" si="10"/>
        <v>0</v>
      </c>
      <c r="H330">
        <v>0</v>
      </c>
      <c r="I330">
        <f t="shared" si="11"/>
        <v>0</v>
      </c>
      <c r="J330">
        <f t="shared" si="12"/>
        <v>0</v>
      </c>
      <c r="K330">
        <f t="shared" si="13"/>
        <v>0</v>
      </c>
    </row>
    <row r="331" spans="2:11">
      <c r="B331">
        <v>84</v>
      </c>
      <c r="D331" t="s">
        <v>44</v>
      </c>
      <c r="E331">
        <v>289.8</v>
      </c>
      <c r="F331">
        <v>0</v>
      </c>
      <c r="G331">
        <f t="shared" si="10"/>
        <v>0</v>
      </c>
      <c r="H331">
        <v>0</v>
      </c>
      <c r="I331">
        <f t="shared" si="11"/>
        <v>0</v>
      </c>
      <c r="J331">
        <f t="shared" si="12"/>
        <v>0</v>
      </c>
      <c r="K331">
        <f t="shared" si="13"/>
        <v>0</v>
      </c>
    </row>
    <row r="332" spans="2:11">
      <c r="B332">
        <v>85</v>
      </c>
      <c r="C332" s="6"/>
      <c r="D332" t="s">
        <v>44</v>
      </c>
      <c r="E332">
        <v>1743</v>
      </c>
      <c r="F332">
        <v>0</v>
      </c>
      <c r="G332">
        <f t="shared" si="10"/>
        <v>0</v>
      </c>
      <c r="H332">
        <v>0</v>
      </c>
      <c r="I332">
        <f t="shared" si="11"/>
        <v>0</v>
      </c>
      <c r="J332">
        <f t="shared" si="12"/>
        <v>0</v>
      </c>
      <c r="K332">
        <f t="shared" si="13"/>
        <v>0</v>
      </c>
    </row>
    <row r="333" spans="2:11">
      <c r="B333">
        <v>86</v>
      </c>
      <c r="C333" s="6"/>
      <c r="D333" t="s">
        <v>108</v>
      </c>
      <c r="F333">
        <v>0</v>
      </c>
      <c r="G333">
        <f t="shared" si="10"/>
        <v>0</v>
      </c>
      <c r="H333">
        <v>0</v>
      </c>
      <c r="I333">
        <f t="shared" si="11"/>
        <v>0</v>
      </c>
      <c r="J333">
        <f t="shared" si="12"/>
        <v>0</v>
      </c>
      <c r="K333">
        <f t="shared" si="13"/>
        <v>0</v>
      </c>
    </row>
    <row r="334" spans="2:11">
      <c r="C334" s="6"/>
      <c r="D334" t="s">
        <v>109</v>
      </c>
      <c r="E334">
        <v>204.75</v>
      </c>
      <c r="F334">
        <v>0</v>
      </c>
      <c r="G334">
        <f t="shared" si="10"/>
        <v>0</v>
      </c>
      <c r="H334">
        <v>0</v>
      </c>
      <c r="I334">
        <f t="shared" si="11"/>
        <v>0</v>
      </c>
      <c r="J334">
        <f t="shared" si="12"/>
        <v>0</v>
      </c>
      <c r="K334">
        <f t="shared" si="13"/>
        <v>0</v>
      </c>
    </row>
    <row r="335" spans="2:11">
      <c r="B335">
        <v>87</v>
      </c>
      <c r="C335" s="6"/>
      <c r="D335" t="s">
        <v>44</v>
      </c>
      <c r="E335" s="14">
        <v>1342.95</v>
      </c>
      <c r="F335">
        <v>0</v>
      </c>
      <c r="G335">
        <f t="shared" si="10"/>
        <v>0</v>
      </c>
      <c r="H335">
        <v>0</v>
      </c>
      <c r="I335">
        <f t="shared" si="11"/>
        <v>0</v>
      </c>
      <c r="J335">
        <f t="shared" si="12"/>
        <v>0</v>
      </c>
      <c r="K335">
        <f t="shared" si="13"/>
        <v>0</v>
      </c>
    </row>
    <row r="336" spans="2:11">
      <c r="B336">
        <v>88</v>
      </c>
      <c r="D336" t="s">
        <v>44</v>
      </c>
      <c r="E336">
        <v>586.95000000000005</v>
      </c>
      <c r="F336">
        <v>0</v>
      </c>
      <c r="G336">
        <f t="shared" si="10"/>
        <v>0</v>
      </c>
      <c r="H336">
        <v>0</v>
      </c>
      <c r="I336">
        <f t="shared" si="11"/>
        <v>0</v>
      </c>
      <c r="J336">
        <f t="shared" si="12"/>
        <v>0</v>
      </c>
      <c r="K336">
        <f t="shared" si="13"/>
        <v>0</v>
      </c>
    </row>
    <row r="337" spans="1:11">
      <c r="B337">
        <v>89</v>
      </c>
      <c r="D337" t="s">
        <v>44</v>
      </c>
      <c r="E337">
        <v>2139.9</v>
      </c>
      <c r="F337">
        <v>0</v>
      </c>
      <c r="G337">
        <f t="shared" si="10"/>
        <v>0</v>
      </c>
      <c r="H337">
        <v>0</v>
      </c>
      <c r="I337">
        <f t="shared" si="11"/>
        <v>0</v>
      </c>
      <c r="J337">
        <f t="shared" si="12"/>
        <v>0</v>
      </c>
      <c r="K337">
        <f t="shared" si="13"/>
        <v>0</v>
      </c>
    </row>
    <row r="338" spans="1:11">
      <c r="B338">
        <v>90</v>
      </c>
      <c r="C338" s="6"/>
      <c r="D338" t="s">
        <v>44</v>
      </c>
      <c r="E338">
        <v>4229.8999999999996</v>
      </c>
      <c r="F338">
        <v>0</v>
      </c>
      <c r="G338">
        <f t="shared" si="10"/>
        <v>0</v>
      </c>
      <c r="H338">
        <v>0</v>
      </c>
      <c r="I338">
        <f t="shared" si="11"/>
        <v>0</v>
      </c>
      <c r="J338">
        <f t="shared" si="12"/>
        <v>0</v>
      </c>
      <c r="K338">
        <f t="shared" si="13"/>
        <v>0</v>
      </c>
    </row>
    <row r="339" spans="1:11">
      <c r="B339">
        <v>91</v>
      </c>
      <c r="C339" s="6"/>
      <c r="D339" t="s">
        <v>44</v>
      </c>
      <c r="E339">
        <v>4143</v>
      </c>
      <c r="F339">
        <v>0</v>
      </c>
      <c r="G339">
        <f t="shared" si="10"/>
        <v>0</v>
      </c>
      <c r="H339">
        <v>0</v>
      </c>
      <c r="I339">
        <f t="shared" si="11"/>
        <v>0</v>
      </c>
      <c r="J339">
        <f t="shared" si="12"/>
        <v>0</v>
      </c>
      <c r="K339">
        <f t="shared" si="13"/>
        <v>0</v>
      </c>
    </row>
    <row r="340" spans="1:11">
      <c r="B340">
        <v>92</v>
      </c>
      <c r="C340" s="6"/>
      <c r="D340" t="s">
        <v>44</v>
      </c>
      <c r="E340">
        <v>554</v>
      </c>
      <c r="F340">
        <v>0</v>
      </c>
      <c r="G340">
        <f t="shared" si="10"/>
        <v>0</v>
      </c>
      <c r="H340">
        <v>0</v>
      </c>
      <c r="I340">
        <f t="shared" si="11"/>
        <v>0</v>
      </c>
      <c r="J340">
        <f t="shared" si="12"/>
        <v>0</v>
      </c>
      <c r="K340">
        <f t="shared" si="13"/>
        <v>0</v>
      </c>
    </row>
    <row r="341" spans="1:11">
      <c r="B341">
        <v>93</v>
      </c>
      <c r="C341" s="6"/>
      <c r="D341" t="s">
        <v>44</v>
      </c>
      <c r="E341">
        <v>680</v>
      </c>
      <c r="F341">
        <v>0</v>
      </c>
      <c r="G341">
        <f t="shared" si="10"/>
        <v>0</v>
      </c>
      <c r="H341">
        <v>0</v>
      </c>
      <c r="I341">
        <f t="shared" si="11"/>
        <v>0</v>
      </c>
      <c r="J341">
        <f t="shared" si="12"/>
        <v>0</v>
      </c>
      <c r="K341">
        <f t="shared" si="13"/>
        <v>0</v>
      </c>
    </row>
    <row r="342" spans="1:11">
      <c r="B342">
        <v>94</v>
      </c>
      <c r="C342" s="6"/>
      <c r="D342" t="s">
        <v>44</v>
      </c>
      <c r="E342">
        <v>375</v>
      </c>
      <c r="F342">
        <v>0</v>
      </c>
      <c r="G342">
        <f t="shared" si="10"/>
        <v>0</v>
      </c>
      <c r="H342">
        <v>0</v>
      </c>
      <c r="I342">
        <f t="shared" si="11"/>
        <v>0</v>
      </c>
      <c r="J342">
        <f t="shared" si="12"/>
        <v>0</v>
      </c>
      <c r="K342">
        <f t="shared" si="13"/>
        <v>0</v>
      </c>
    </row>
    <row r="343" spans="1:11">
      <c r="B343">
        <v>95</v>
      </c>
      <c r="C343" s="6"/>
      <c r="D343" t="s">
        <v>44</v>
      </c>
      <c r="E343">
        <v>792</v>
      </c>
      <c r="F343">
        <v>0</v>
      </c>
      <c r="G343">
        <f t="shared" si="10"/>
        <v>0</v>
      </c>
      <c r="H343">
        <v>0</v>
      </c>
      <c r="I343">
        <f t="shared" si="11"/>
        <v>0</v>
      </c>
      <c r="J343">
        <f t="shared" si="12"/>
        <v>0</v>
      </c>
      <c r="K343">
        <f t="shared" si="13"/>
        <v>0</v>
      </c>
    </row>
    <row r="344" spans="1:11">
      <c r="B344">
        <v>96</v>
      </c>
      <c r="D344" t="s">
        <v>44</v>
      </c>
      <c r="E344">
        <v>1094</v>
      </c>
      <c r="F344">
        <v>0</v>
      </c>
      <c r="G344">
        <f t="shared" si="10"/>
        <v>0</v>
      </c>
      <c r="H344">
        <v>0</v>
      </c>
      <c r="I344">
        <f t="shared" si="11"/>
        <v>0</v>
      </c>
      <c r="J344">
        <f t="shared" si="12"/>
        <v>0</v>
      </c>
      <c r="K344">
        <f t="shared" si="13"/>
        <v>0</v>
      </c>
    </row>
    <row r="345" spans="1:11">
      <c r="B345">
        <v>97</v>
      </c>
      <c r="D345" t="s">
        <v>44</v>
      </c>
      <c r="E345">
        <v>202.13</v>
      </c>
      <c r="F345">
        <v>0</v>
      </c>
      <c r="G345">
        <f t="shared" si="10"/>
        <v>0</v>
      </c>
      <c r="H345">
        <v>0</v>
      </c>
      <c r="I345">
        <f t="shared" si="11"/>
        <v>0</v>
      </c>
      <c r="J345">
        <f t="shared" si="12"/>
        <v>0</v>
      </c>
      <c r="K345">
        <f t="shared" si="13"/>
        <v>0</v>
      </c>
    </row>
    <row r="346" spans="1:11">
      <c r="B346">
        <v>98</v>
      </c>
      <c r="D346" t="s">
        <v>44</v>
      </c>
      <c r="E346">
        <v>3188</v>
      </c>
      <c r="F346">
        <v>0</v>
      </c>
      <c r="G346">
        <f t="shared" si="10"/>
        <v>0</v>
      </c>
      <c r="H346">
        <v>0</v>
      </c>
      <c r="I346">
        <f t="shared" si="11"/>
        <v>0</v>
      </c>
      <c r="J346">
        <f t="shared" si="12"/>
        <v>0</v>
      </c>
      <c r="K346">
        <f t="shared" si="13"/>
        <v>0</v>
      </c>
    </row>
    <row r="347" spans="1:11">
      <c r="B347" t="s">
        <v>45</v>
      </c>
      <c r="G347" s="2">
        <f>SUM(G317:G346)</f>
        <v>0</v>
      </c>
      <c r="I347" s="2">
        <f>SUM(I317:I346)</f>
        <v>0</v>
      </c>
      <c r="K347" s="2">
        <f>SUM(K317:K346)</f>
        <v>0</v>
      </c>
    </row>
    <row r="348" spans="1:11">
      <c r="B348" t="s">
        <v>104</v>
      </c>
      <c r="G348" s="2">
        <f>G347*9.57%</f>
        <v>0</v>
      </c>
      <c r="I348" s="2">
        <f>I347*9.57%</f>
        <v>0</v>
      </c>
      <c r="K348" s="2">
        <f>K347*9.57%</f>
        <v>0</v>
      </c>
    </row>
    <row r="349" spans="1:11">
      <c r="B349" t="s">
        <v>46</v>
      </c>
      <c r="G349" s="2">
        <f>G347-G348</f>
        <v>0</v>
      </c>
      <c r="I349" s="2">
        <f>I347-I348</f>
        <v>0</v>
      </c>
      <c r="K349" s="2">
        <f>K347-K348</f>
        <v>0</v>
      </c>
    </row>
    <row r="352" spans="1:11">
      <c r="A352" t="s">
        <v>47</v>
      </c>
      <c r="B352">
        <v>99</v>
      </c>
      <c r="D352" t="s">
        <v>44</v>
      </c>
      <c r="E352">
        <v>10085</v>
      </c>
      <c r="F352">
        <v>0</v>
      </c>
      <c r="G352">
        <f t="shared" ref="G352:G398" si="14">E352*F352</f>
        <v>0</v>
      </c>
      <c r="H352">
        <v>0</v>
      </c>
      <c r="I352">
        <f t="shared" ref="I352:I398" si="15">E352*H352</f>
        <v>0</v>
      </c>
      <c r="J352">
        <f t="shared" ref="J352:J398" si="16">F352-H352</f>
        <v>0</v>
      </c>
      <c r="K352">
        <f t="shared" ref="K352:K398" si="17">E352*J352</f>
        <v>0</v>
      </c>
    </row>
    <row r="353" spans="2:11">
      <c r="B353">
        <v>99</v>
      </c>
      <c r="C353" t="s">
        <v>79</v>
      </c>
      <c r="D353" t="s">
        <v>48</v>
      </c>
      <c r="E353">
        <v>8346</v>
      </c>
      <c r="G353">
        <f t="shared" si="14"/>
        <v>0</v>
      </c>
      <c r="I353">
        <f t="shared" si="15"/>
        <v>0</v>
      </c>
      <c r="J353">
        <f t="shared" si="16"/>
        <v>0</v>
      </c>
      <c r="K353">
        <f t="shared" si="17"/>
        <v>0</v>
      </c>
    </row>
    <row r="354" spans="2:11">
      <c r="B354">
        <v>99</v>
      </c>
      <c r="C354" t="s">
        <v>74</v>
      </c>
      <c r="D354" t="s">
        <v>44</v>
      </c>
      <c r="E354">
        <v>2159</v>
      </c>
      <c r="G354">
        <f t="shared" si="14"/>
        <v>0</v>
      </c>
      <c r="I354">
        <f t="shared" si="15"/>
        <v>0</v>
      </c>
      <c r="J354">
        <f t="shared" si="16"/>
        <v>0</v>
      </c>
      <c r="K354">
        <f t="shared" si="17"/>
        <v>0</v>
      </c>
    </row>
    <row r="355" spans="2:11">
      <c r="B355">
        <v>100</v>
      </c>
      <c r="D355" t="s">
        <v>44</v>
      </c>
      <c r="E355">
        <v>3346</v>
      </c>
      <c r="G355">
        <f t="shared" si="14"/>
        <v>0</v>
      </c>
      <c r="I355">
        <f t="shared" si="15"/>
        <v>0</v>
      </c>
      <c r="J355">
        <f t="shared" si="16"/>
        <v>0</v>
      </c>
      <c r="K355">
        <f t="shared" si="17"/>
        <v>0</v>
      </c>
    </row>
    <row r="356" spans="2:11">
      <c r="B356">
        <v>100</v>
      </c>
      <c r="C356" t="s">
        <v>79</v>
      </c>
      <c r="D356" t="s">
        <v>48</v>
      </c>
      <c r="E356">
        <v>2159</v>
      </c>
      <c r="G356">
        <f t="shared" si="14"/>
        <v>0</v>
      </c>
      <c r="I356">
        <f t="shared" si="15"/>
        <v>0</v>
      </c>
      <c r="J356">
        <f t="shared" si="16"/>
        <v>0</v>
      </c>
      <c r="K356">
        <f t="shared" si="17"/>
        <v>0</v>
      </c>
    </row>
    <row r="357" spans="2:11">
      <c r="B357">
        <v>100</v>
      </c>
      <c r="C357" t="s">
        <v>74</v>
      </c>
      <c r="D357" t="s">
        <v>44</v>
      </c>
      <c r="E357">
        <v>224</v>
      </c>
      <c r="G357">
        <f t="shared" si="14"/>
        <v>0</v>
      </c>
      <c r="I357">
        <f t="shared" si="15"/>
        <v>0</v>
      </c>
      <c r="J357">
        <f t="shared" si="16"/>
        <v>0</v>
      </c>
      <c r="K357">
        <f t="shared" si="17"/>
        <v>0</v>
      </c>
    </row>
    <row r="358" spans="2:11">
      <c r="B358">
        <v>101</v>
      </c>
      <c r="D358" t="s">
        <v>44</v>
      </c>
      <c r="E358">
        <v>3346</v>
      </c>
      <c r="G358">
        <f t="shared" si="14"/>
        <v>0</v>
      </c>
      <c r="I358">
        <f t="shared" si="15"/>
        <v>0</v>
      </c>
      <c r="J358">
        <f t="shared" si="16"/>
        <v>0</v>
      </c>
      <c r="K358">
        <f t="shared" si="17"/>
        <v>0</v>
      </c>
    </row>
    <row r="359" spans="2:11">
      <c r="B359">
        <v>101</v>
      </c>
      <c r="C359" t="s">
        <v>79</v>
      </c>
      <c r="D359" t="s">
        <v>48</v>
      </c>
      <c r="E359">
        <v>1411</v>
      </c>
      <c r="G359">
        <f t="shared" si="14"/>
        <v>0</v>
      </c>
      <c r="I359">
        <f t="shared" si="15"/>
        <v>0</v>
      </c>
      <c r="J359">
        <f t="shared" si="16"/>
        <v>0</v>
      </c>
      <c r="K359">
        <f t="shared" si="17"/>
        <v>0</v>
      </c>
    </row>
    <row r="360" spans="2:11">
      <c r="B360">
        <v>101</v>
      </c>
      <c r="C360" t="s">
        <v>74</v>
      </c>
      <c r="D360" t="s">
        <v>44</v>
      </c>
      <c r="E360">
        <v>224</v>
      </c>
      <c r="G360">
        <f t="shared" si="14"/>
        <v>0</v>
      </c>
      <c r="I360">
        <f t="shared" si="15"/>
        <v>0</v>
      </c>
      <c r="J360">
        <f t="shared" si="16"/>
        <v>0</v>
      </c>
      <c r="K360">
        <f t="shared" si="17"/>
        <v>0</v>
      </c>
    </row>
    <row r="361" spans="2:11">
      <c r="B361">
        <v>102</v>
      </c>
      <c r="D361" t="s">
        <v>44</v>
      </c>
      <c r="E361">
        <v>2057</v>
      </c>
      <c r="G361">
        <f t="shared" si="14"/>
        <v>0</v>
      </c>
      <c r="I361">
        <f t="shared" si="15"/>
        <v>0</v>
      </c>
      <c r="J361">
        <f t="shared" si="16"/>
        <v>0</v>
      </c>
      <c r="K361">
        <f t="shared" si="17"/>
        <v>0</v>
      </c>
    </row>
    <row r="362" spans="2:11">
      <c r="B362">
        <v>102</v>
      </c>
      <c r="C362" t="s">
        <v>79</v>
      </c>
      <c r="D362" t="s">
        <v>44</v>
      </c>
      <c r="E362">
        <v>643</v>
      </c>
      <c r="G362">
        <f t="shared" si="14"/>
        <v>0</v>
      </c>
      <c r="I362">
        <f t="shared" si="15"/>
        <v>0</v>
      </c>
      <c r="J362">
        <f t="shared" si="16"/>
        <v>0</v>
      </c>
      <c r="K362">
        <f t="shared" si="17"/>
        <v>0</v>
      </c>
    </row>
    <row r="363" spans="2:11">
      <c r="B363">
        <v>102</v>
      </c>
      <c r="C363" t="s">
        <v>74</v>
      </c>
      <c r="D363" t="s">
        <v>44</v>
      </c>
      <c r="E363">
        <v>224</v>
      </c>
      <c r="G363">
        <f t="shared" si="14"/>
        <v>0</v>
      </c>
      <c r="I363">
        <f t="shared" si="15"/>
        <v>0</v>
      </c>
      <c r="J363">
        <f t="shared" si="16"/>
        <v>0</v>
      </c>
      <c r="K363">
        <f t="shared" si="17"/>
        <v>0</v>
      </c>
    </row>
    <row r="364" spans="2:11">
      <c r="B364">
        <v>103</v>
      </c>
      <c r="G364">
        <f t="shared" si="14"/>
        <v>0</v>
      </c>
      <c r="I364">
        <f t="shared" si="15"/>
        <v>0</v>
      </c>
      <c r="J364">
        <f t="shared" si="16"/>
        <v>0</v>
      </c>
      <c r="K364">
        <f t="shared" si="17"/>
        <v>0</v>
      </c>
    </row>
    <row r="365" spans="2:11">
      <c r="B365">
        <v>103</v>
      </c>
      <c r="C365" t="s">
        <v>79</v>
      </c>
      <c r="D365" t="s">
        <v>110</v>
      </c>
      <c r="E365">
        <v>144.24</v>
      </c>
      <c r="G365">
        <f t="shared" si="14"/>
        <v>0</v>
      </c>
      <c r="I365">
        <f t="shared" si="15"/>
        <v>0</v>
      </c>
      <c r="J365">
        <f t="shared" si="16"/>
        <v>0</v>
      </c>
      <c r="K365">
        <f t="shared" si="17"/>
        <v>0</v>
      </c>
    </row>
    <row r="366" spans="2:11">
      <c r="B366">
        <v>103</v>
      </c>
      <c r="C366" t="s">
        <v>74</v>
      </c>
      <c r="D366" t="s">
        <v>110</v>
      </c>
      <c r="E366">
        <v>97</v>
      </c>
      <c r="G366">
        <f t="shared" si="14"/>
        <v>0</v>
      </c>
      <c r="I366">
        <f t="shared" si="15"/>
        <v>0</v>
      </c>
      <c r="J366">
        <f t="shared" si="16"/>
        <v>0</v>
      </c>
      <c r="K366">
        <f t="shared" si="17"/>
        <v>0</v>
      </c>
    </row>
    <row r="367" spans="2:11">
      <c r="B367">
        <v>104</v>
      </c>
      <c r="G367">
        <f t="shared" si="14"/>
        <v>0</v>
      </c>
      <c r="I367">
        <f t="shared" si="15"/>
        <v>0</v>
      </c>
      <c r="J367">
        <f t="shared" ref="J367:J385" si="18">F367-H367</f>
        <v>0</v>
      </c>
      <c r="K367">
        <f t="shared" ref="K367:K385" si="19">E367*J367</f>
        <v>0</v>
      </c>
    </row>
    <row r="368" spans="2:11">
      <c r="B368">
        <v>104</v>
      </c>
      <c r="C368" t="s">
        <v>79</v>
      </c>
      <c r="D368" t="s">
        <v>48</v>
      </c>
      <c r="E368">
        <v>37</v>
      </c>
      <c r="G368">
        <f t="shared" si="14"/>
        <v>0</v>
      </c>
      <c r="I368">
        <f t="shared" si="15"/>
        <v>0</v>
      </c>
      <c r="J368">
        <f t="shared" si="18"/>
        <v>0</v>
      </c>
      <c r="K368">
        <f t="shared" si="19"/>
        <v>0</v>
      </c>
    </row>
    <row r="369" spans="2:11">
      <c r="B369">
        <v>104</v>
      </c>
      <c r="C369" t="s">
        <v>74</v>
      </c>
      <c r="D369" t="s">
        <v>48</v>
      </c>
      <c r="E369">
        <v>101</v>
      </c>
      <c r="G369">
        <f t="shared" si="14"/>
        <v>0</v>
      </c>
      <c r="I369">
        <f t="shared" si="15"/>
        <v>0</v>
      </c>
      <c r="J369">
        <f t="shared" si="18"/>
        <v>0</v>
      </c>
      <c r="K369">
        <f t="shared" si="19"/>
        <v>0</v>
      </c>
    </row>
    <row r="370" spans="2:11">
      <c r="B370">
        <v>105</v>
      </c>
      <c r="G370">
        <f t="shared" si="14"/>
        <v>0</v>
      </c>
      <c r="I370">
        <f t="shared" si="15"/>
        <v>0</v>
      </c>
      <c r="J370">
        <f t="shared" si="18"/>
        <v>0</v>
      </c>
      <c r="K370">
        <f t="shared" si="19"/>
        <v>0</v>
      </c>
    </row>
    <row r="371" spans="2:11">
      <c r="B371">
        <v>105</v>
      </c>
      <c r="C371" t="s">
        <v>79</v>
      </c>
      <c r="D371" t="s">
        <v>48</v>
      </c>
      <c r="E371">
        <v>121</v>
      </c>
      <c r="G371">
        <f t="shared" si="14"/>
        <v>0</v>
      </c>
      <c r="I371">
        <f t="shared" si="15"/>
        <v>0</v>
      </c>
      <c r="J371">
        <f t="shared" si="18"/>
        <v>0</v>
      </c>
      <c r="K371">
        <f t="shared" si="19"/>
        <v>0</v>
      </c>
    </row>
    <row r="372" spans="2:11">
      <c r="B372">
        <v>105</v>
      </c>
      <c r="C372" t="s">
        <v>74</v>
      </c>
      <c r="D372" t="s">
        <v>48</v>
      </c>
      <c r="E372">
        <v>141</v>
      </c>
      <c r="G372">
        <f t="shared" si="14"/>
        <v>0</v>
      </c>
      <c r="I372">
        <f t="shared" si="15"/>
        <v>0</v>
      </c>
      <c r="J372">
        <f t="shared" si="18"/>
        <v>0</v>
      </c>
      <c r="K372">
        <f t="shared" si="19"/>
        <v>0</v>
      </c>
    </row>
    <row r="373" spans="2:11">
      <c r="B373">
        <v>106</v>
      </c>
      <c r="G373">
        <f t="shared" si="14"/>
        <v>0</v>
      </c>
      <c r="I373">
        <f t="shared" si="15"/>
        <v>0</v>
      </c>
      <c r="J373">
        <f t="shared" si="18"/>
        <v>0</v>
      </c>
      <c r="K373">
        <f t="shared" si="19"/>
        <v>0</v>
      </c>
    </row>
    <row r="374" spans="2:11">
      <c r="B374">
        <v>106</v>
      </c>
      <c r="C374" t="s">
        <v>79</v>
      </c>
      <c r="D374" t="s">
        <v>110</v>
      </c>
      <c r="E374">
        <v>58</v>
      </c>
      <c r="G374">
        <f t="shared" si="14"/>
        <v>0</v>
      </c>
      <c r="I374">
        <f t="shared" si="15"/>
        <v>0</v>
      </c>
      <c r="J374">
        <f t="shared" si="18"/>
        <v>0</v>
      </c>
      <c r="K374">
        <f t="shared" si="19"/>
        <v>0</v>
      </c>
    </row>
    <row r="375" spans="2:11">
      <c r="B375">
        <v>106</v>
      </c>
      <c r="C375" t="s">
        <v>74</v>
      </c>
      <c r="D375" t="s">
        <v>110</v>
      </c>
      <c r="E375">
        <v>62</v>
      </c>
      <c r="G375">
        <f t="shared" si="14"/>
        <v>0</v>
      </c>
      <c r="I375">
        <f t="shared" si="15"/>
        <v>0</v>
      </c>
      <c r="J375">
        <f t="shared" si="18"/>
        <v>0</v>
      </c>
      <c r="K375">
        <f t="shared" si="19"/>
        <v>0</v>
      </c>
    </row>
    <row r="376" spans="2:11">
      <c r="B376">
        <v>107</v>
      </c>
      <c r="G376">
        <f t="shared" si="14"/>
        <v>0</v>
      </c>
      <c r="I376">
        <f t="shared" si="15"/>
        <v>0</v>
      </c>
      <c r="J376">
        <f t="shared" si="18"/>
        <v>0</v>
      </c>
      <c r="K376">
        <f t="shared" si="19"/>
        <v>0</v>
      </c>
    </row>
    <row r="377" spans="2:11">
      <c r="B377">
        <v>107</v>
      </c>
      <c r="C377" t="s">
        <v>79</v>
      </c>
      <c r="D377" t="s">
        <v>111</v>
      </c>
      <c r="E377">
        <v>1115</v>
      </c>
      <c r="G377">
        <f t="shared" si="14"/>
        <v>0</v>
      </c>
      <c r="I377">
        <f t="shared" si="15"/>
        <v>0</v>
      </c>
      <c r="J377">
        <f t="shared" si="18"/>
        <v>0</v>
      </c>
      <c r="K377">
        <f t="shared" si="19"/>
        <v>0</v>
      </c>
    </row>
    <row r="378" spans="2:11">
      <c r="B378">
        <v>107</v>
      </c>
      <c r="C378" t="s">
        <v>74</v>
      </c>
      <c r="D378" t="s">
        <v>111</v>
      </c>
      <c r="E378">
        <v>1115</v>
      </c>
      <c r="G378">
        <f t="shared" si="14"/>
        <v>0</v>
      </c>
      <c r="I378">
        <f t="shared" si="15"/>
        <v>0</v>
      </c>
      <c r="J378">
        <f t="shared" si="18"/>
        <v>0</v>
      </c>
      <c r="K378">
        <f t="shared" si="19"/>
        <v>0</v>
      </c>
    </row>
    <row r="379" spans="2:11">
      <c r="B379">
        <v>107</v>
      </c>
      <c r="C379" t="s">
        <v>80</v>
      </c>
      <c r="D379" t="s">
        <v>111</v>
      </c>
      <c r="E379">
        <v>1115</v>
      </c>
      <c r="G379">
        <f t="shared" si="14"/>
        <v>0</v>
      </c>
      <c r="I379">
        <f t="shared" si="15"/>
        <v>0</v>
      </c>
      <c r="J379">
        <f t="shared" si="18"/>
        <v>0</v>
      </c>
      <c r="K379">
        <f t="shared" si="19"/>
        <v>0</v>
      </c>
    </row>
    <row r="380" spans="2:11">
      <c r="B380">
        <v>107</v>
      </c>
      <c r="C380" t="s">
        <v>81</v>
      </c>
      <c r="D380" t="s">
        <v>111</v>
      </c>
      <c r="E380">
        <v>1115</v>
      </c>
      <c r="G380">
        <f t="shared" si="14"/>
        <v>0</v>
      </c>
      <c r="I380">
        <f t="shared" si="15"/>
        <v>0</v>
      </c>
      <c r="J380">
        <f t="shared" si="18"/>
        <v>0</v>
      </c>
      <c r="K380">
        <f t="shared" si="19"/>
        <v>0</v>
      </c>
    </row>
    <row r="381" spans="2:11">
      <c r="B381">
        <v>108</v>
      </c>
      <c r="D381" t="s">
        <v>48</v>
      </c>
      <c r="E381">
        <v>246</v>
      </c>
      <c r="G381">
        <f t="shared" si="14"/>
        <v>0</v>
      </c>
      <c r="I381">
        <f t="shared" si="15"/>
        <v>0</v>
      </c>
      <c r="J381">
        <f t="shared" si="18"/>
        <v>0</v>
      </c>
      <c r="K381">
        <f t="shared" si="19"/>
        <v>0</v>
      </c>
    </row>
    <row r="382" spans="2:11">
      <c r="B382">
        <v>109</v>
      </c>
      <c r="D382" t="s">
        <v>48</v>
      </c>
      <c r="E382">
        <v>138</v>
      </c>
      <c r="G382">
        <f t="shared" si="14"/>
        <v>0</v>
      </c>
      <c r="I382">
        <f t="shared" si="15"/>
        <v>0</v>
      </c>
      <c r="J382">
        <f t="shared" si="18"/>
        <v>0</v>
      </c>
      <c r="K382">
        <f t="shared" si="19"/>
        <v>0</v>
      </c>
    </row>
    <row r="383" spans="2:11">
      <c r="B383">
        <v>110</v>
      </c>
      <c r="D383" t="s">
        <v>48</v>
      </c>
      <c r="E383">
        <v>188</v>
      </c>
      <c r="G383">
        <f t="shared" si="14"/>
        <v>0</v>
      </c>
      <c r="I383">
        <f t="shared" si="15"/>
        <v>0</v>
      </c>
      <c r="J383">
        <f t="shared" si="18"/>
        <v>0</v>
      </c>
      <c r="K383">
        <f t="shared" si="19"/>
        <v>0</v>
      </c>
    </row>
    <row r="384" spans="2:11">
      <c r="B384">
        <v>111</v>
      </c>
      <c r="G384">
        <f t="shared" si="14"/>
        <v>0</v>
      </c>
      <c r="I384">
        <f t="shared" si="15"/>
        <v>0</v>
      </c>
      <c r="J384">
        <f t="shared" si="18"/>
        <v>0</v>
      </c>
      <c r="K384">
        <f t="shared" si="19"/>
        <v>0</v>
      </c>
    </row>
    <row r="385" spans="2:11">
      <c r="B385">
        <v>111</v>
      </c>
      <c r="C385" t="s">
        <v>79</v>
      </c>
      <c r="D385" t="s">
        <v>112</v>
      </c>
      <c r="E385">
        <v>136</v>
      </c>
      <c r="G385">
        <f t="shared" si="14"/>
        <v>0</v>
      </c>
      <c r="I385">
        <f t="shared" si="15"/>
        <v>0</v>
      </c>
      <c r="J385">
        <f t="shared" si="18"/>
        <v>0</v>
      </c>
      <c r="K385">
        <f t="shared" si="19"/>
        <v>0</v>
      </c>
    </row>
    <row r="386" spans="2:11">
      <c r="B386">
        <v>111</v>
      </c>
      <c r="C386" t="s">
        <v>74</v>
      </c>
      <c r="D386" t="s">
        <v>112</v>
      </c>
      <c r="E386">
        <v>171</v>
      </c>
      <c r="G386">
        <f t="shared" si="14"/>
        <v>0</v>
      </c>
      <c r="I386">
        <f t="shared" si="15"/>
        <v>0</v>
      </c>
      <c r="J386">
        <f t="shared" si="16"/>
        <v>0</v>
      </c>
      <c r="K386">
        <f t="shared" si="17"/>
        <v>0</v>
      </c>
    </row>
    <row r="387" spans="2:11">
      <c r="B387">
        <v>112</v>
      </c>
      <c r="C387" s="6"/>
      <c r="D387" t="s">
        <v>44</v>
      </c>
      <c r="E387">
        <v>2400</v>
      </c>
      <c r="G387">
        <f t="shared" si="14"/>
        <v>0</v>
      </c>
      <c r="I387">
        <f t="shared" si="15"/>
        <v>0</v>
      </c>
      <c r="J387">
        <f t="shared" si="16"/>
        <v>0</v>
      </c>
      <c r="K387">
        <f t="shared" si="17"/>
        <v>0</v>
      </c>
    </row>
    <row r="388" spans="2:11">
      <c r="B388">
        <v>113</v>
      </c>
      <c r="C388" s="6"/>
      <c r="D388" t="s">
        <v>44</v>
      </c>
      <c r="E388">
        <v>2000</v>
      </c>
      <c r="G388">
        <f t="shared" si="14"/>
        <v>0</v>
      </c>
      <c r="I388">
        <f t="shared" si="15"/>
        <v>0</v>
      </c>
      <c r="J388">
        <f t="shared" si="16"/>
        <v>0</v>
      </c>
      <c r="K388">
        <f t="shared" si="17"/>
        <v>0</v>
      </c>
    </row>
    <row r="389" spans="2:11">
      <c r="B389">
        <v>114</v>
      </c>
      <c r="D389" t="s">
        <v>44</v>
      </c>
      <c r="E389">
        <v>171</v>
      </c>
      <c r="G389">
        <f t="shared" si="14"/>
        <v>0</v>
      </c>
      <c r="I389">
        <f t="shared" si="15"/>
        <v>0</v>
      </c>
      <c r="J389">
        <f t="shared" si="16"/>
        <v>0</v>
      </c>
      <c r="K389">
        <f t="shared" si="17"/>
        <v>0</v>
      </c>
    </row>
    <row r="390" spans="2:11">
      <c r="B390">
        <v>115</v>
      </c>
      <c r="D390" t="s">
        <v>44</v>
      </c>
      <c r="E390">
        <v>6000</v>
      </c>
      <c r="G390">
        <f t="shared" si="14"/>
        <v>0</v>
      </c>
      <c r="I390">
        <f t="shared" si="15"/>
        <v>0</v>
      </c>
      <c r="J390">
        <f t="shared" si="16"/>
        <v>0</v>
      </c>
      <c r="K390">
        <f t="shared" si="17"/>
        <v>0</v>
      </c>
    </row>
    <row r="391" spans="2:11">
      <c r="B391">
        <v>116</v>
      </c>
      <c r="D391" t="s">
        <v>44</v>
      </c>
      <c r="E391">
        <v>1000</v>
      </c>
      <c r="G391">
        <f t="shared" si="14"/>
        <v>0</v>
      </c>
      <c r="I391">
        <f t="shared" si="15"/>
        <v>0</v>
      </c>
      <c r="J391">
        <f t="shared" si="16"/>
        <v>0</v>
      </c>
      <c r="K391">
        <f t="shared" si="17"/>
        <v>0</v>
      </c>
    </row>
    <row r="392" spans="2:11">
      <c r="B392">
        <v>117</v>
      </c>
      <c r="D392" t="s">
        <v>44</v>
      </c>
      <c r="E392">
        <v>1100</v>
      </c>
      <c r="G392">
        <f t="shared" si="14"/>
        <v>0</v>
      </c>
      <c r="I392">
        <f t="shared" si="15"/>
        <v>0</v>
      </c>
      <c r="J392">
        <f t="shared" si="16"/>
        <v>0</v>
      </c>
      <c r="K392">
        <f t="shared" si="17"/>
        <v>0</v>
      </c>
    </row>
    <row r="393" spans="2:11">
      <c r="B393">
        <v>118</v>
      </c>
      <c r="D393" t="s">
        <v>44</v>
      </c>
      <c r="E393">
        <v>674</v>
      </c>
      <c r="G393">
        <f t="shared" si="14"/>
        <v>0</v>
      </c>
      <c r="I393">
        <f t="shared" si="15"/>
        <v>0</v>
      </c>
      <c r="J393">
        <f t="shared" si="16"/>
        <v>0</v>
      </c>
      <c r="K393">
        <f t="shared" si="17"/>
        <v>0</v>
      </c>
    </row>
    <row r="394" spans="2:11">
      <c r="B394">
        <v>119</v>
      </c>
      <c r="C394" t="s">
        <v>79</v>
      </c>
      <c r="D394" t="s">
        <v>44</v>
      </c>
      <c r="E394">
        <v>43</v>
      </c>
      <c r="G394">
        <f t="shared" si="14"/>
        <v>0</v>
      </c>
      <c r="I394">
        <f t="shared" si="15"/>
        <v>0</v>
      </c>
      <c r="J394">
        <f t="shared" si="16"/>
        <v>0</v>
      </c>
      <c r="K394">
        <f t="shared" si="17"/>
        <v>0</v>
      </c>
    </row>
    <row r="395" spans="2:11">
      <c r="B395">
        <v>119</v>
      </c>
      <c r="C395" t="s">
        <v>74</v>
      </c>
      <c r="D395" t="s">
        <v>44</v>
      </c>
      <c r="E395">
        <v>130</v>
      </c>
      <c r="G395">
        <f t="shared" si="14"/>
        <v>0</v>
      </c>
      <c r="I395">
        <f t="shared" si="15"/>
        <v>0</v>
      </c>
      <c r="J395">
        <f t="shared" si="16"/>
        <v>0</v>
      </c>
      <c r="K395">
        <f t="shared" si="17"/>
        <v>0</v>
      </c>
    </row>
    <row r="396" spans="2:11">
      <c r="B396">
        <v>120</v>
      </c>
      <c r="D396" t="s">
        <v>44</v>
      </c>
      <c r="E396">
        <v>262</v>
      </c>
      <c r="G396">
        <f t="shared" si="14"/>
        <v>0</v>
      </c>
      <c r="I396">
        <f t="shared" si="15"/>
        <v>0</v>
      </c>
      <c r="J396">
        <f t="shared" si="16"/>
        <v>0</v>
      </c>
      <c r="K396">
        <f t="shared" si="17"/>
        <v>0</v>
      </c>
    </row>
    <row r="397" spans="2:11">
      <c r="B397">
        <v>121</v>
      </c>
      <c r="D397" t="s">
        <v>112</v>
      </c>
      <c r="E397">
        <v>149</v>
      </c>
      <c r="G397">
        <f t="shared" si="14"/>
        <v>0</v>
      </c>
      <c r="I397">
        <f t="shared" si="15"/>
        <v>0</v>
      </c>
      <c r="J397">
        <f t="shared" si="16"/>
        <v>0</v>
      </c>
      <c r="K397">
        <f t="shared" si="17"/>
        <v>0</v>
      </c>
    </row>
    <row r="398" spans="2:11">
      <c r="B398">
        <v>122</v>
      </c>
      <c r="D398" t="s">
        <v>48</v>
      </c>
      <c r="E398">
        <v>600</v>
      </c>
      <c r="G398">
        <f t="shared" si="14"/>
        <v>0</v>
      </c>
      <c r="I398">
        <f t="shared" si="15"/>
        <v>0</v>
      </c>
      <c r="J398">
        <f t="shared" si="16"/>
        <v>0</v>
      </c>
      <c r="K398">
        <f t="shared" si="17"/>
        <v>0</v>
      </c>
    </row>
    <row r="399" spans="2:11">
      <c r="B399" t="s">
        <v>45</v>
      </c>
      <c r="G399" s="2">
        <f>SUM(G352:G398)</f>
        <v>0</v>
      </c>
      <c r="I399" s="2">
        <f>SUM(I352:I398)</f>
        <v>0</v>
      </c>
      <c r="K399" s="2">
        <f>SUM(K352:K398)</f>
        <v>0</v>
      </c>
    </row>
    <row r="400" spans="2:11">
      <c r="B400" t="s">
        <v>113</v>
      </c>
      <c r="G400" s="2">
        <f>G399*9.57%</f>
        <v>0</v>
      </c>
      <c r="I400" s="2">
        <f>I399*9.57%</f>
        <v>0</v>
      </c>
      <c r="K400" s="2">
        <f>K399*9.57%</f>
        <v>0</v>
      </c>
    </row>
    <row r="401" spans="1:11">
      <c r="B401" t="s">
        <v>46</v>
      </c>
      <c r="G401" s="2">
        <f>G399-G400</f>
        <v>0</v>
      </c>
      <c r="I401" s="2">
        <f>I399-I400</f>
        <v>0</v>
      </c>
      <c r="K401" s="2">
        <f>K399-K400</f>
        <v>0</v>
      </c>
    </row>
    <row r="411" spans="1:11">
      <c r="A411" t="s">
        <v>66</v>
      </c>
    </row>
    <row r="415" spans="1:11">
      <c r="A415" t="s">
        <v>50</v>
      </c>
      <c r="B415" t="s">
        <v>123</v>
      </c>
    </row>
    <row r="417" spans="1:11">
      <c r="I417" s="4"/>
      <c r="J417" s="4"/>
      <c r="K417" s="4" t="s">
        <v>60</v>
      </c>
    </row>
    <row r="419" spans="1:11">
      <c r="B419" t="s">
        <v>54</v>
      </c>
      <c r="K419">
        <v>0</v>
      </c>
    </row>
    <row r="421" spans="1:11">
      <c r="B421" t="s">
        <v>51</v>
      </c>
      <c r="K421">
        <v>0</v>
      </c>
    </row>
    <row r="423" spans="1:11">
      <c r="B423" t="s">
        <v>52</v>
      </c>
      <c r="K423">
        <v>0</v>
      </c>
    </row>
    <row r="426" spans="1:11">
      <c r="A426" t="s">
        <v>53</v>
      </c>
      <c r="B426" t="s">
        <v>75</v>
      </c>
    </row>
    <row r="428" spans="1:11">
      <c r="I428" s="4" t="s">
        <v>3</v>
      </c>
      <c r="J428" s="4" t="s">
        <v>67</v>
      </c>
      <c r="K428" s="4" t="s">
        <v>60</v>
      </c>
    </row>
    <row r="430" spans="1:11">
      <c r="B430" t="s">
        <v>54</v>
      </c>
      <c r="I430">
        <v>0</v>
      </c>
      <c r="K430">
        <f>I430*J430</f>
        <v>0</v>
      </c>
    </row>
    <row r="432" spans="1:11">
      <c r="B432" t="s">
        <v>51</v>
      </c>
      <c r="I432">
        <v>0</v>
      </c>
      <c r="K432">
        <f>I432*J432</f>
        <v>0</v>
      </c>
    </row>
    <row r="434" spans="1:11">
      <c r="B434" t="s">
        <v>52</v>
      </c>
      <c r="I434">
        <v>0</v>
      </c>
      <c r="J434">
        <f>J430-J432</f>
        <v>0</v>
      </c>
      <c r="K434">
        <f>I434*J434</f>
        <v>0</v>
      </c>
    </row>
    <row r="437" spans="1:11">
      <c r="A437" t="s">
        <v>55</v>
      </c>
      <c r="B437" t="s">
        <v>56</v>
      </c>
    </row>
    <row r="439" spans="1:11">
      <c r="K439" s="4" t="s">
        <v>60</v>
      </c>
    </row>
    <row r="441" spans="1:11">
      <c r="B441" t="s">
        <v>54</v>
      </c>
      <c r="K441">
        <v>0</v>
      </c>
    </row>
    <row r="443" spans="1:11">
      <c r="B443" t="s">
        <v>57</v>
      </c>
      <c r="K443">
        <v>0</v>
      </c>
    </row>
    <row r="445" spans="1:11">
      <c r="B445" t="s">
        <v>52</v>
      </c>
      <c r="K445">
        <v>0</v>
      </c>
    </row>
    <row r="448" spans="1:11">
      <c r="A448" t="s">
        <v>70</v>
      </c>
      <c r="B448" t="s">
        <v>76</v>
      </c>
      <c r="K448">
        <f>K423+K434+K445</f>
        <v>0</v>
      </c>
    </row>
    <row r="459" spans="1:1">
      <c r="A459" t="s">
        <v>77</v>
      </c>
    </row>
    <row r="462" spans="1:1">
      <c r="A462" t="s">
        <v>68</v>
      </c>
    </row>
    <row r="513" spans="1:2">
      <c r="A513" t="s">
        <v>69</v>
      </c>
    </row>
    <row r="514" spans="1:2">
      <c r="B514" t="s">
        <v>78</v>
      </c>
    </row>
    <row r="561" spans="1:1">
      <c r="A561" t="s">
        <v>93</v>
      </c>
    </row>
  </sheetData>
  <mergeCells count="24">
    <mergeCell ref="A11:K11"/>
    <mergeCell ref="A50:K50"/>
    <mergeCell ref="E52:H52"/>
    <mergeCell ref="B148:E148"/>
    <mergeCell ref="F148:G148"/>
    <mergeCell ref="H148:I148"/>
    <mergeCell ref="J148:K148"/>
    <mergeCell ref="A20:I20"/>
    <mergeCell ref="A25:F25"/>
    <mergeCell ref="H150:I150"/>
    <mergeCell ref="J154:K154"/>
    <mergeCell ref="J152:K152"/>
    <mergeCell ref="J150:K150"/>
    <mergeCell ref="F194:G194"/>
    <mergeCell ref="H194:I194"/>
    <mergeCell ref="J194:K194"/>
    <mergeCell ref="F154:G154"/>
    <mergeCell ref="F152:G152"/>
    <mergeCell ref="F150:G150"/>
    <mergeCell ref="F156:G156"/>
    <mergeCell ref="H156:I156"/>
    <mergeCell ref="J156:K156"/>
    <mergeCell ref="H154:I154"/>
    <mergeCell ref="H152:I152"/>
  </mergeCells>
  <pageMargins left="0.511811023622047" right="0.511811023622047" top="0.98425196850393704" bottom="0.98425196850393704" header="0.31496062992126" footer="0.31496062992126"/>
  <pageSetup paperSize="9" scale="94" orientation="portrait" verticalDpi="300" r:id="rId1"/>
  <headerFooter>
    <oddFooter>&amp;C&amp;P</oddFooter>
  </headerFooter>
  <rowBreaks count="8" manualBreakCount="8">
    <brk id="47" max="10" man="1"/>
    <brk id="95" max="10" man="1"/>
    <brk id="143" max="10" man="1"/>
    <brk id="191" max="10" man="1"/>
    <brk id="342" max="10" man="1"/>
    <brk id="410" max="16383" man="1"/>
    <brk id="458" max="16383" man="1"/>
    <brk id="5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Technical</cp:lastModifiedBy>
  <cp:lastPrinted>2016-08-30T07:44:17Z</cp:lastPrinted>
  <dcterms:created xsi:type="dcterms:W3CDTF">2014-01-17T07:33:48Z</dcterms:created>
  <dcterms:modified xsi:type="dcterms:W3CDTF">2016-08-30T07:44:22Z</dcterms:modified>
</cp:coreProperties>
</file>